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ONG HUE\CONG THONG TIN DIEN TU\TKB\"/>
    </mc:Choice>
  </mc:AlternateContent>
  <xr:revisionPtr revIDLastSave="0" documentId="13_ncr:1_{B953DAC2-E5A0-4815-89C8-588CCAC2C9CE}" xr6:coauthVersionLast="46" xr6:coauthVersionMax="47" xr10:uidLastSave="{00000000-0000-0000-0000-000000000000}"/>
  <bookViews>
    <workbookView xWindow="-120" yWindow="-120" windowWidth="20730" windowHeight="11160" tabRatio="889" firstSheet="1" activeTab="1" xr2:uid="{00000000-000D-0000-FFFF-FFFF00000000}"/>
  </bookViews>
  <sheets>
    <sheet name="Danh sach GV" sheetId="5" state="hidden" r:id="rId1"/>
    <sheet name="KHOI SANG" sheetId="1" r:id="rId2"/>
    <sheet name="mAgv" sheetId="14" r:id="rId3"/>
    <sheet name="Sheet7" sheetId="13" r:id="rId4"/>
  </sheets>
  <definedNames>
    <definedName name="dsmon">#REF!</definedName>
    <definedName name="lopchieu">#REF!</definedName>
    <definedName name="lopsang">'KHOI SANG'!$D$6:$AO$6</definedName>
    <definedName name="magv">mAgv!$C$6:$D$95</definedName>
    <definedName name="_xlnm.Print_Titles" localSheetId="1">'KHOI SANG'!$1:$4</definedName>
    <definedName name="_xlnm.Print_Titles" localSheetId="2">mAgv!$5:$5</definedName>
    <definedName name="tietchieu">#REF!</definedName>
    <definedName name="tietsang">'KHOI SANG'!$D1:$AO1</definedName>
    <definedName name="tocm">'KHOI SANG'!$BI$1:$BJ$12</definedName>
  </definedNames>
  <calcPr calcId="191029"/>
</workbook>
</file>

<file path=xl/calcChain.xml><?xml version="1.0" encoding="utf-8"?>
<calcChain xmlns="http://schemas.openxmlformats.org/spreadsheetml/2006/main">
  <c r="AV3" i="1" l="1"/>
  <c r="AO40" i="1"/>
  <c r="AO41" i="1"/>
  <c r="AN40" i="1"/>
  <c r="AN41" i="1"/>
  <c r="AM40" i="1"/>
  <c r="AM41" i="1"/>
  <c r="AL40" i="1"/>
  <c r="AL41" i="1"/>
  <c r="AK40" i="1"/>
  <c r="AK41" i="1"/>
  <c r="AJ40" i="1"/>
  <c r="AJ41" i="1"/>
  <c r="P41" i="1" l="1"/>
  <c r="P42" i="1"/>
  <c r="P43" i="1"/>
  <c r="P44" i="1"/>
  <c r="P45" i="1"/>
  <c r="P46" i="1"/>
  <c r="P47" i="1"/>
  <c r="P48" i="1"/>
  <c r="P49" i="1"/>
  <c r="P50" i="1"/>
  <c r="P40" i="1"/>
  <c r="Q41" i="1"/>
  <c r="Q42" i="1"/>
  <c r="Q43" i="1"/>
  <c r="Q44" i="1"/>
  <c r="Q45" i="1"/>
  <c r="Q46" i="1"/>
  <c r="Q47" i="1"/>
  <c r="Q48" i="1"/>
  <c r="Q49" i="1"/>
  <c r="Q50" i="1"/>
  <c r="E41" i="1"/>
  <c r="E42" i="1"/>
  <c r="E43" i="1"/>
  <c r="E44" i="1"/>
  <c r="E45" i="1"/>
  <c r="E46" i="1"/>
  <c r="E47" i="1"/>
  <c r="E48" i="1"/>
  <c r="E49" i="1"/>
  <c r="E50" i="1"/>
  <c r="E40" i="1"/>
  <c r="F40" i="1"/>
  <c r="G40" i="1"/>
  <c r="H40" i="1"/>
  <c r="I40" i="1"/>
  <c r="J40" i="1"/>
  <c r="K40" i="1"/>
  <c r="L40" i="1"/>
  <c r="M40" i="1"/>
  <c r="N40" i="1"/>
  <c r="O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F41" i="1"/>
  <c r="G41" i="1"/>
  <c r="H41" i="1"/>
  <c r="I41" i="1"/>
  <c r="J41" i="1"/>
  <c r="K41" i="1"/>
  <c r="L41" i="1"/>
  <c r="M41" i="1"/>
  <c r="N41" i="1"/>
  <c r="O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F42" i="1"/>
  <c r="G42" i="1"/>
  <c r="H42" i="1"/>
  <c r="I42" i="1"/>
  <c r="J42" i="1"/>
  <c r="K42" i="1"/>
  <c r="L42" i="1"/>
  <c r="M42" i="1"/>
  <c r="N42" i="1"/>
  <c r="O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F43" i="1"/>
  <c r="G43" i="1"/>
  <c r="H43" i="1"/>
  <c r="I43" i="1"/>
  <c r="J43" i="1"/>
  <c r="K43" i="1"/>
  <c r="L43" i="1"/>
  <c r="M43" i="1"/>
  <c r="N43" i="1"/>
  <c r="O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F44" i="1"/>
  <c r="G44" i="1"/>
  <c r="H44" i="1"/>
  <c r="I44" i="1"/>
  <c r="J44" i="1"/>
  <c r="K44" i="1"/>
  <c r="L44" i="1"/>
  <c r="M44" i="1"/>
  <c r="N44" i="1"/>
  <c r="O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F45" i="1"/>
  <c r="G45" i="1"/>
  <c r="H45" i="1"/>
  <c r="I45" i="1"/>
  <c r="J45" i="1"/>
  <c r="K45" i="1"/>
  <c r="L45" i="1"/>
  <c r="M45" i="1"/>
  <c r="N45" i="1"/>
  <c r="O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F46" i="1"/>
  <c r="G46" i="1"/>
  <c r="H46" i="1"/>
  <c r="I46" i="1"/>
  <c r="J46" i="1"/>
  <c r="K46" i="1"/>
  <c r="L46" i="1"/>
  <c r="M46" i="1"/>
  <c r="N46" i="1"/>
  <c r="O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F47" i="1"/>
  <c r="G47" i="1"/>
  <c r="H47" i="1"/>
  <c r="I47" i="1"/>
  <c r="J47" i="1"/>
  <c r="K47" i="1"/>
  <c r="L47" i="1"/>
  <c r="M47" i="1"/>
  <c r="N47" i="1"/>
  <c r="O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F48" i="1"/>
  <c r="G48" i="1"/>
  <c r="H48" i="1"/>
  <c r="I48" i="1"/>
  <c r="J48" i="1"/>
  <c r="K48" i="1"/>
  <c r="L48" i="1"/>
  <c r="M48" i="1"/>
  <c r="N48" i="1"/>
  <c r="O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F49" i="1"/>
  <c r="G49" i="1"/>
  <c r="H49" i="1"/>
  <c r="I49" i="1"/>
  <c r="J49" i="1"/>
  <c r="K49" i="1"/>
  <c r="L49" i="1"/>
  <c r="M49" i="1"/>
  <c r="N49" i="1"/>
  <c r="O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F50" i="1"/>
  <c r="G50" i="1"/>
  <c r="H50" i="1"/>
  <c r="I50" i="1"/>
  <c r="J50" i="1"/>
  <c r="K50" i="1"/>
  <c r="L50" i="1"/>
  <c r="M50" i="1"/>
  <c r="N50" i="1"/>
  <c r="O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D41" i="1"/>
  <c r="D42" i="1"/>
  <c r="D43" i="1"/>
  <c r="D44" i="1"/>
  <c r="D45" i="1"/>
  <c r="D46" i="1"/>
  <c r="D47" i="1"/>
  <c r="D48" i="1"/>
  <c r="D49" i="1"/>
  <c r="D50" i="1"/>
  <c r="AG51" i="1" l="1"/>
  <c r="AE51" i="1"/>
  <c r="AD51" i="1"/>
  <c r="AL51" i="1"/>
  <c r="AK51" i="1"/>
  <c r="AI51" i="1"/>
  <c r="AH51" i="1"/>
  <c r="I51" i="1"/>
  <c r="E51" i="1"/>
  <c r="AJ51" i="1"/>
  <c r="AF51" i="1"/>
  <c r="AN51" i="1"/>
  <c r="AM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H51" i="1"/>
  <c r="G51" i="1"/>
  <c r="L51" i="1"/>
  <c r="K51" i="1"/>
  <c r="J51" i="1"/>
  <c r="F51" i="1"/>
  <c r="AO51" i="1"/>
  <c r="M51" i="1"/>
  <c r="N51" i="1"/>
  <c r="AY4" i="1"/>
  <c r="BE6" i="1" s="1"/>
  <c r="D40" i="1"/>
  <c r="D51" i="1" s="1"/>
  <c r="BE11" i="1" l="1"/>
  <c r="BE10" i="1"/>
  <c r="BE9" i="1"/>
  <c r="BE35" i="1"/>
  <c r="BE27" i="1"/>
  <c r="BE19" i="1"/>
  <c r="BE36" i="1"/>
  <c r="BE28" i="1"/>
  <c r="BE20" i="1"/>
  <c r="BE12" i="1"/>
  <c r="BE37" i="1"/>
  <c r="BE29" i="1"/>
  <c r="BE21" i="1"/>
  <c r="BE13" i="1"/>
  <c r="BE18" i="1"/>
  <c r="BE30" i="1"/>
  <c r="BE22" i="1"/>
  <c r="BE14" i="1"/>
  <c r="BE15" i="1"/>
  <c r="BE31" i="1"/>
  <c r="BE23" i="1"/>
  <c r="BE16" i="1"/>
  <c r="BE32" i="1"/>
  <c r="BE24" i="1"/>
  <c r="BE33" i="1"/>
  <c r="BE25" i="1"/>
  <c r="BE17" i="1"/>
  <c r="BE8" i="1"/>
  <c r="BE34" i="1"/>
  <c r="BE26" i="1"/>
  <c r="AZ6" i="1"/>
  <c r="BF6" i="1"/>
  <c r="BG6" i="1"/>
  <c r="AU6" i="1"/>
  <c r="AU10" i="1" s="1"/>
  <c r="BB6" i="1"/>
  <c r="AV6" i="1"/>
  <c r="AV10" i="1" s="1"/>
  <c r="AY6" i="1"/>
  <c r="BD6" i="1"/>
  <c r="BA6" i="1"/>
  <c r="AX6" i="1"/>
  <c r="BE5" i="1"/>
  <c r="AS6" i="1"/>
  <c r="BC6" i="1"/>
  <c r="AT6" i="1"/>
  <c r="AT10" i="1" s="1"/>
  <c r="AW6" i="1"/>
  <c r="AW10" i="1" s="1"/>
  <c r="AX10" i="1" l="1"/>
  <c r="AX11" i="1"/>
  <c r="AX9" i="1"/>
  <c r="BC9" i="1"/>
  <c r="BC10" i="1"/>
  <c r="BC11" i="1"/>
  <c r="BA11" i="1"/>
  <c r="BA10" i="1"/>
  <c r="BA9" i="1"/>
  <c r="BB10" i="1"/>
  <c r="BB11" i="1"/>
  <c r="BB9" i="1"/>
  <c r="AZ9" i="1"/>
  <c r="AZ11" i="1"/>
  <c r="AZ10" i="1"/>
  <c r="BF10" i="1"/>
  <c r="BF11" i="1"/>
  <c r="BF9" i="1"/>
  <c r="AS5" i="1"/>
  <c r="AS12" i="1"/>
  <c r="AS11" i="1"/>
  <c r="AS10" i="1"/>
  <c r="BD9" i="1"/>
  <c r="BD11" i="1"/>
  <c r="BD10" i="1"/>
  <c r="AY9" i="1"/>
  <c r="AY10" i="1"/>
  <c r="AY11" i="1"/>
  <c r="BG9" i="1"/>
  <c r="BG10" i="1"/>
  <c r="BG11" i="1"/>
  <c r="BF36" i="1"/>
  <c r="BF28" i="1"/>
  <c r="BF20" i="1"/>
  <c r="BF12" i="1"/>
  <c r="BF37" i="1"/>
  <c r="BF29" i="1"/>
  <c r="BF21" i="1"/>
  <c r="BF13" i="1"/>
  <c r="BF30" i="1"/>
  <c r="BF22" i="1"/>
  <c r="BF14" i="1"/>
  <c r="BF17" i="1"/>
  <c r="BF31" i="1"/>
  <c r="BF23" i="1"/>
  <c r="BF15" i="1"/>
  <c r="BF8" i="1"/>
  <c r="BF32" i="1"/>
  <c r="BF24" i="1"/>
  <c r="BF16" i="1"/>
  <c r="BF33" i="1"/>
  <c r="BF25" i="1"/>
  <c r="BF19" i="1"/>
  <c r="BF34" i="1"/>
  <c r="BF26" i="1"/>
  <c r="BF18" i="1"/>
  <c r="BF35" i="1"/>
  <c r="BF27" i="1"/>
  <c r="AX36" i="1"/>
  <c r="AX28" i="1"/>
  <c r="AX20" i="1"/>
  <c r="AX12" i="1"/>
  <c r="AX37" i="1"/>
  <c r="AX29" i="1"/>
  <c r="AX21" i="1"/>
  <c r="AX13" i="1"/>
  <c r="AX30" i="1"/>
  <c r="AX22" i="1"/>
  <c r="AX14" i="1"/>
  <c r="AX24" i="1"/>
  <c r="AX16" i="1"/>
  <c r="AX31" i="1"/>
  <c r="AX23" i="1"/>
  <c r="AX15" i="1"/>
  <c r="AX19" i="1"/>
  <c r="AX32" i="1"/>
  <c r="AX8" i="1"/>
  <c r="AX33" i="1"/>
  <c r="AX25" i="1"/>
  <c r="AX17" i="1"/>
  <c r="AX34" i="1"/>
  <c r="AX26" i="1"/>
  <c r="AX18" i="1"/>
  <c r="AX35" i="1"/>
  <c r="AX27" i="1"/>
  <c r="BA31" i="1"/>
  <c r="BA23" i="1"/>
  <c r="BA15" i="1"/>
  <c r="BA32" i="1"/>
  <c r="BA24" i="1"/>
  <c r="BA16" i="1"/>
  <c r="BA33" i="1"/>
  <c r="BA25" i="1"/>
  <c r="BA17" i="1"/>
  <c r="BA8" i="1"/>
  <c r="BA19" i="1"/>
  <c r="BA12" i="1"/>
  <c r="BA34" i="1"/>
  <c r="BA26" i="1"/>
  <c r="BA18" i="1"/>
  <c r="BA20" i="1"/>
  <c r="BA35" i="1"/>
  <c r="BA27" i="1"/>
  <c r="BA36" i="1"/>
  <c r="BA28" i="1"/>
  <c r="BA14" i="1"/>
  <c r="BA37" i="1"/>
  <c r="BA29" i="1"/>
  <c r="BA21" i="1"/>
  <c r="BA13" i="1"/>
  <c r="BA30" i="1"/>
  <c r="BA22" i="1"/>
  <c r="AZ30" i="1"/>
  <c r="AZ22" i="1"/>
  <c r="AZ14" i="1"/>
  <c r="AZ31" i="1"/>
  <c r="AZ23" i="1"/>
  <c r="AZ15" i="1"/>
  <c r="AZ32" i="1"/>
  <c r="AZ24" i="1"/>
  <c r="AZ16" i="1"/>
  <c r="AZ26" i="1"/>
  <c r="AZ33" i="1"/>
  <c r="AZ25" i="1"/>
  <c r="AZ17" i="1"/>
  <c r="AZ8" i="1"/>
  <c r="AZ13" i="1"/>
  <c r="AZ34" i="1"/>
  <c r="AZ18" i="1"/>
  <c r="AZ21" i="1"/>
  <c r="AZ35" i="1"/>
  <c r="AZ27" i="1"/>
  <c r="AZ19" i="1"/>
  <c r="AZ36" i="1"/>
  <c r="AZ28" i="1"/>
  <c r="AZ20" i="1"/>
  <c r="AZ12" i="1"/>
  <c r="AZ37" i="1"/>
  <c r="AZ29" i="1"/>
  <c r="AY37" i="1"/>
  <c r="AY29" i="1"/>
  <c r="AY21" i="1"/>
  <c r="AY13" i="1"/>
  <c r="AY30" i="1"/>
  <c r="AY22" i="1"/>
  <c r="AY14" i="1"/>
  <c r="AY31" i="1"/>
  <c r="AY23" i="1"/>
  <c r="AY15" i="1"/>
  <c r="AY8" i="1"/>
  <c r="AY20" i="1"/>
  <c r="AY32" i="1"/>
  <c r="AY24" i="1"/>
  <c r="AY16" i="1"/>
  <c r="AY17" i="1"/>
  <c r="AY18" i="1"/>
  <c r="AY33" i="1"/>
  <c r="AY25" i="1"/>
  <c r="AY34" i="1"/>
  <c r="AY26" i="1"/>
  <c r="AY35" i="1"/>
  <c r="AY27" i="1"/>
  <c r="AY19" i="1"/>
  <c r="AY36" i="1"/>
  <c r="AY28" i="1"/>
  <c r="AY12" i="1"/>
  <c r="BG37" i="1"/>
  <c r="BG29" i="1"/>
  <c r="BG21" i="1"/>
  <c r="BG13" i="1"/>
  <c r="BG30" i="1"/>
  <c r="BG22" i="1"/>
  <c r="BG14" i="1"/>
  <c r="BG31" i="1"/>
  <c r="BG23" i="1"/>
  <c r="BG15" i="1"/>
  <c r="BG17" i="1"/>
  <c r="BG32" i="1"/>
  <c r="BG24" i="1"/>
  <c r="BG16" i="1"/>
  <c r="BG33" i="1"/>
  <c r="BG25" i="1"/>
  <c r="BG8" i="1"/>
  <c r="BG18" i="1"/>
  <c r="BG12" i="1"/>
  <c r="BG34" i="1"/>
  <c r="BG26" i="1"/>
  <c r="BG35" i="1"/>
  <c r="BG27" i="1"/>
  <c r="BG19" i="1"/>
  <c r="BG36" i="1"/>
  <c r="BG28" i="1"/>
  <c r="BG20" i="1"/>
  <c r="BD34" i="1"/>
  <c r="BD26" i="1"/>
  <c r="BD18" i="1"/>
  <c r="BD35" i="1"/>
  <c r="BD27" i="1"/>
  <c r="BD19" i="1"/>
  <c r="BD36" i="1"/>
  <c r="BD28" i="1"/>
  <c r="BD20" i="1"/>
  <c r="BD12" i="1"/>
  <c r="BD15" i="1"/>
  <c r="BD25" i="1"/>
  <c r="BD37" i="1"/>
  <c r="BD29" i="1"/>
  <c r="BD21" i="1"/>
  <c r="BD13" i="1"/>
  <c r="BD22" i="1"/>
  <c r="BD30" i="1"/>
  <c r="BD14" i="1"/>
  <c r="BD31" i="1"/>
  <c r="BD23" i="1"/>
  <c r="BD8" i="1"/>
  <c r="BD32" i="1"/>
  <c r="BD24" i="1"/>
  <c r="BD16" i="1"/>
  <c r="BD33" i="1"/>
  <c r="BD17" i="1"/>
  <c r="AW35" i="1"/>
  <c r="AW27" i="1"/>
  <c r="AW19" i="1"/>
  <c r="AW11" i="1"/>
  <c r="AW36" i="1"/>
  <c r="AW28" i="1"/>
  <c r="AW20" i="1"/>
  <c r="AW12" i="1"/>
  <c r="AW37" i="1"/>
  <c r="AW29" i="1"/>
  <c r="AW21" i="1"/>
  <c r="AW13" i="1"/>
  <c r="AW23" i="1"/>
  <c r="AW15" i="1"/>
  <c r="AW30" i="1"/>
  <c r="AW22" i="1"/>
  <c r="AW14" i="1"/>
  <c r="AW16" i="1"/>
  <c r="AW9" i="1"/>
  <c r="AW31" i="1"/>
  <c r="AW18" i="1"/>
  <c r="AW32" i="1"/>
  <c r="AW24" i="1"/>
  <c r="AW33" i="1"/>
  <c r="AW25" i="1"/>
  <c r="AW17" i="1"/>
  <c r="AW8" i="1"/>
  <c r="AW34" i="1"/>
  <c r="AW26" i="1"/>
  <c r="AT32" i="1"/>
  <c r="AT24" i="1"/>
  <c r="AT16" i="1"/>
  <c r="AT33" i="1"/>
  <c r="AT25" i="1"/>
  <c r="AT17" i="1"/>
  <c r="AT34" i="1"/>
  <c r="AT26" i="1"/>
  <c r="AT18" i="1"/>
  <c r="AT9" i="1"/>
  <c r="AT23" i="1"/>
  <c r="AT35" i="1"/>
  <c r="AT27" i="1"/>
  <c r="AT19" i="1"/>
  <c r="AT11" i="1"/>
  <c r="AT8" i="1"/>
  <c r="AT36" i="1"/>
  <c r="AT28" i="1"/>
  <c r="AT20" i="1"/>
  <c r="AT12" i="1"/>
  <c r="AT13" i="1"/>
  <c r="AT37" i="1"/>
  <c r="AT29" i="1"/>
  <c r="AT21" i="1"/>
  <c r="AT30" i="1"/>
  <c r="AT22" i="1"/>
  <c r="AT14" i="1"/>
  <c r="AT31" i="1"/>
  <c r="AT15" i="1"/>
  <c r="AV34" i="1"/>
  <c r="AV26" i="1"/>
  <c r="AV18" i="1"/>
  <c r="AV9" i="1"/>
  <c r="AV35" i="1"/>
  <c r="AV27" i="1"/>
  <c r="AV19" i="1"/>
  <c r="AV11" i="1"/>
  <c r="AV36" i="1"/>
  <c r="AV28" i="1"/>
  <c r="AV20" i="1"/>
  <c r="AV12" i="1"/>
  <c r="AV37" i="1"/>
  <c r="AV29" i="1"/>
  <c r="AV21" i="1"/>
  <c r="AV13" i="1"/>
  <c r="AV14" i="1"/>
  <c r="AV25" i="1"/>
  <c r="AV30" i="1"/>
  <c r="AV22" i="1"/>
  <c r="AV15" i="1"/>
  <c r="AV8" i="1"/>
  <c r="AV31" i="1"/>
  <c r="AV23" i="1"/>
  <c r="AV17" i="1"/>
  <c r="AV32" i="1"/>
  <c r="AV24" i="1"/>
  <c r="AV16" i="1"/>
  <c r="AV33" i="1"/>
  <c r="BC33" i="1"/>
  <c r="BC25" i="1"/>
  <c r="BC17" i="1"/>
  <c r="BC8" i="1"/>
  <c r="BC34" i="1"/>
  <c r="BC26" i="1"/>
  <c r="BC18" i="1"/>
  <c r="BC35" i="1"/>
  <c r="BC27" i="1"/>
  <c r="BC19" i="1"/>
  <c r="BC21" i="1"/>
  <c r="BC13" i="1"/>
  <c r="BC16" i="1"/>
  <c r="BC36" i="1"/>
  <c r="BC28" i="1"/>
  <c r="BC20" i="1"/>
  <c r="BC12" i="1"/>
  <c r="BC37" i="1"/>
  <c r="BC29" i="1"/>
  <c r="BC24" i="1"/>
  <c r="BC30" i="1"/>
  <c r="BC22" i="1"/>
  <c r="BC14" i="1"/>
  <c r="BC31" i="1"/>
  <c r="BC23" i="1"/>
  <c r="BC15" i="1"/>
  <c r="BC32" i="1"/>
  <c r="BB5" i="1"/>
  <c r="BB32" i="1"/>
  <c r="BB24" i="1"/>
  <c r="BB16" i="1"/>
  <c r="BB8" i="1"/>
  <c r="BB33" i="1"/>
  <c r="BB25" i="1"/>
  <c r="BB17" i="1"/>
  <c r="BB34" i="1"/>
  <c r="BB26" i="1"/>
  <c r="BB18" i="1"/>
  <c r="BB20" i="1"/>
  <c r="BB12" i="1"/>
  <c r="BB13" i="1"/>
  <c r="BB35" i="1"/>
  <c r="BB27" i="1"/>
  <c r="BB19" i="1"/>
  <c r="BB36" i="1"/>
  <c r="BB28" i="1"/>
  <c r="BB15" i="1"/>
  <c r="BB37" i="1"/>
  <c r="BB29" i="1"/>
  <c r="BB21" i="1"/>
  <c r="BB30" i="1"/>
  <c r="BB22" i="1"/>
  <c r="BB14" i="1"/>
  <c r="BB31" i="1"/>
  <c r="BB23" i="1"/>
  <c r="AS31" i="1"/>
  <c r="AS23" i="1"/>
  <c r="AS15" i="1"/>
  <c r="AS32" i="1"/>
  <c r="AS24" i="1"/>
  <c r="AS16" i="1"/>
  <c r="AS33" i="1"/>
  <c r="AS25" i="1"/>
  <c r="AS17" i="1"/>
  <c r="AS8" i="1"/>
  <c r="AS20" i="1"/>
  <c r="AS14" i="1"/>
  <c r="AS34" i="1"/>
  <c r="AS26" i="1"/>
  <c r="AS18" i="1"/>
  <c r="AS9" i="1"/>
  <c r="AS27" i="1"/>
  <c r="AS19" i="1"/>
  <c r="AS22" i="1"/>
  <c r="AS35" i="1"/>
  <c r="AS36" i="1"/>
  <c r="AS28" i="1"/>
  <c r="AS37" i="1"/>
  <c r="AS29" i="1"/>
  <c r="AS21" i="1"/>
  <c r="AS13" i="1"/>
  <c r="AS30" i="1"/>
  <c r="AU33" i="1"/>
  <c r="AU25" i="1"/>
  <c r="AU17" i="1"/>
  <c r="AU34" i="1"/>
  <c r="AU26" i="1"/>
  <c r="AU18" i="1"/>
  <c r="AU9" i="1"/>
  <c r="AU35" i="1"/>
  <c r="AU27" i="1"/>
  <c r="AU19" i="1"/>
  <c r="AU11" i="1"/>
  <c r="AU36" i="1"/>
  <c r="AU28" i="1"/>
  <c r="AU20" i="1"/>
  <c r="AU12" i="1"/>
  <c r="AU21" i="1"/>
  <c r="AU13" i="1"/>
  <c r="AU14" i="1"/>
  <c r="AU16" i="1"/>
  <c r="AU37" i="1"/>
  <c r="AU29" i="1"/>
  <c r="AU30" i="1"/>
  <c r="AU22" i="1"/>
  <c r="AU24" i="1"/>
  <c r="AU31" i="1"/>
  <c r="AU23" i="1"/>
  <c r="AU15" i="1"/>
  <c r="AU32" i="1"/>
  <c r="AU8" i="1"/>
  <c r="AZ5" i="1"/>
  <c r="AV5" i="1"/>
  <c r="AU5" i="1"/>
  <c r="BG5" i="1"/>
  <c r="BF5" i="1"/>
  <c r="BE40" i="1"/>
  <c r="AT5" i="1"/>
  <c r="BA5" i="1"/>
  <c r="AY5" i="1"/>
  <c r="AW5" i="1"/>
  <c r="BC5" i="1"/>
  <c r="AX5" i="1"/>
  <c r="BD5" i="1"/>
  <c r="AZ40" i="1" l="1"/>
  <c r="BG40" i="1"/>
  <c r="BF40" i="1"/>
  <c r="BC40" i="1"/>
  <c r="AV40" i="1"/>
  <c r="AX40" i="1"/>
  <c r="AU40" i="1"/>
  <c r="BA40" i="1"/>
  <c r="BD40" i="1"/>
  <c r="AW40" i="1"/>
  <c r="BB40" i="1"/>
  <c r="AY40" i="1"/>
  <c r="AT40" i="1"/>
  <c r="AS40" i="1"/>
</calcChain>
</file>

<file path=xl/sharedStrings.xml><?xml version="1.0" encoding="utf-8"?>
<sst xmlns="http://schemas.openxmlformats.org/spreadsheetml/2006/main" count="1375" uniqueCount="394">
  <si>
    <t>12A1</t>
  </si>
  <si>
    <t>12A2</t>
  </si>
  <si>
    <t>NThủy</t>
  </si>
  <si>
    <t>Cầm</t>
  </si>
  <si>
    <t>PLiên</t>
  </si>
  <si>
    <t>MHạnh</t>
  </si>
  <si>
    <t>HThủy</t>
  </si>
  <si>
    <t>ABình</t>
  </si>
  <si>
    <t>Kiên</t>
  </si>
  <si>
    <t>DPhúc</t>
  </si>
  <si>
    <t>HHà</t>
  </si>
  <si>
    <t>NThành</t>
  </si>
  <si>
    <t>Thọ</t>
  </si>
  <si>
    <t>Thu</t>
  </si>
  <si>
    <t>Khuyên</t>
  </si>
  <si>
    <t>LHùng</t>
  </si>
  <si>
    <t>Tam</t>
  </si>
  <si>
    <t>Diệu</t>
  </si>
  <si>
    <t>Sơn</t>
  </si>
  <si>
    <t>TBình</t>
  </si>
  <si>
    <t>Âu</t>
  </si>
  <si>
    <t>THà</t>
  </si>
  <si>
    <t>BHằng</t>
  </si>
  <si>
    <t>PHường</t>
  </si>
  <si>
    <t>Chung</t>
  </si>
  <si>
    <t>Hải</t>
  </si>
  <si>
    <t>HHạnh</t>
  </si>
  <si>
    <t>Thảo</t>
  </si>
  <si>
    <t>THòa</t>
  </si>
  <si>
    <t>An</t>
  </si>
  <si>
    <t>HNga</t>
  </si>
  <si>
    <t>Hồng</t>
  </si>
  <si>
    <t>Phương</t>
  </si>
  <si>
    <t>Nhuệ</t>
  </si>
  <si>
    <t>Thắm</t>
  </si>
  <si>
    <t>XTâm</t>
  </si>
  <si>
    <t>HHuệ</t>
  </si>
  <si>
    <t>TMai</t>
  </si>
  <si>
    <t>Sắc</t>
  </si>
  <si>
    <t>Đào</t>
  </si>
  <si>
    <t>MHuệ</t>
  </si>
  <si>
    <t>Anh</t>
  </si>
  <si>
    <t>XThành</t>
  </si>
  <si>
    <t>VHùng</t>
  </si>
  <si>
    <t>MBình</t>
  </si>
  <si>
    <t>Nga</t>
  </si>
  <si>
    <t>Minh</t>
  </si>
  <si>
    <t>Hiền</t>
  </si>
  <si>
    <t>NMai</t>
  </si>
  <si>
    <t>LThủy</t>
  </si>
  <si>
    <t>Dương</t>
  </si>
  <si>
    <t>Lý</t>
  </si>
  <si>
    <t>Nghĩa</t>
  </si>
  <si>
    <t>VThành</t>
  </si>
  <si>
    <t>Tuyết</t>
  </si>
  <si>
    <t>Sáu</t>
  </si>
  <si>
    <t>MLiên</t>
  </si>
  <si>
    <t>Thỏa</t>
  </si>
  <si>
    <t>Na</t>
  </si>
  <si>
    <t>BHòa</t>
  </si>
  <si>
    <t>Thuấn</t>
  </si>
  <si>
    <t>BHà</t>
  </si>
  <si>
    <t>HHùng</t>
  </si>
  <si>
    <t>THường</t>
  </si>
  <si>
    <t>Ngọc</t>
  </si>
  <si>
    <t>Thiện</t>
  </si>
  <si>
    <t>THoa</t>
  </si>
  <si>
    <t>TTâm</t>
  </si>
  <si>
    <t>Ánh</t>
  </si>
  <si>
    <t>VPhúc</t>
  </si>
  <si>
    <t>KHoa</t>
  </si>
  <si>
    <t>Việt</t>
  </si>
  <si>
    <t>Quyết</t>
  </si>
  <si>
    <t>Trang</t>
  </si>
  <si>
    <t>TMơ</t>
  </si>
  <si>
    <t>HMơ</t>
  </si>
  <si>
    <t>Cần</t>
  </si>
  <si>
    <t>Hương</t>
  </si>
  <si>
    <t>PHà</t>
  </si>
  <si>
    <t>Trà</t>
  </si>
  <si>
    <t>NHằng</t>
  </si>
  <si>
    <t>Loan</t>
  </si>
  <si>
    <t>11A1</t>
  </si>
  <si>
    <t>11A2</t>
  </si>
  <si>
    <t>10A1</t>
  </si>
  <si>
    <t>10A2</t>
  </si>
  <si>
    <t>10A3</t>
  </si>
  <si>
    <t>12A3</t>
  </si>
  <si>
    <t>11A3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</si>
  <si>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</si>
  <si>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</si>
  <si>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</si>
  <si>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</si>
  <si>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</si>
  <si>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</si>
  <si>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</si>
  <si>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</si>
  <si>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</si>
  <si>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TT</t>
  </si>
  <si>
    <t>TRƯỜNG THPT LÊ QUÝ ĐÔN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</si>
  <si>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</si>
  <si>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</si>
  <si>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</si>
  <si>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</si>
  <si>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</si>
  <si>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</si>
  <si>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</si>
  <si>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</si>
  <si>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</si>
  <si>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TỔ</t>
  </si>
  <si>
    <t>GD</t>
  </si>
  <si>
    <t>Toán</t>
  </si>
  <si>
    <t>Hóa</t>
  </si>
  <si>
    <t>Sinh</t>
  </si>
  <si>
    <t>Tin</t>
  </si>
  <si>
    <t>Văn</t>
  </si>
  <si>
    <t>Sử</t>
  </si>
  <si>
    <t>Địa</t>
  </si>
  <si>
    <t>CN</t>
  </si>
  <si>
    <t>Si</t>
  </si>
  <si>
    <t>Ti</t>
  </si>
  <si>
    <t>Su</t>
  </si>
  <si>
    <t>Su4</t>
  </si>
  <si>
    <t>Si2</t>
  </si>
  <si>
    <t>Su1</t>
  </si>
  <si>
    <t>Ti5</t>
  </si>
  <si>
    <t>Cn1</t>
  </si>
  <si>
    <t>Si1</t>
  </si>
  <si>
    <t>Ti1</t>
  </si>
  <si>
    <t>Cn2</t>
  </si>
  <si>
    <t>Ti4</t>
  </si>
  <si>
    <t>Si4</t>
  </si>
  <si>
    <t>Cn3</t>
  </si>
  <si>
    <t>Su3</t>
  </si>
  <si>
    <t>Si3</t>
  </si>
  <si>
    <t>Ti2</t>
  </si>
  <si>
    <t>Cn4</t>
  </si>
  <si>
    <t>Cn6</t>
  </si>
  <si>
    <t>Ti3</t>
  </si>
  <si>
    <t>Cn5</t>
  </si>
  <si>
    <t>Si5</t>
  </si>
  <si>
    <t>SỞ GIÁO DỤC &amp; ĐÀO TẠO QUẢNG BÌNH</t>
  </si>
  <si>
    <t>Giáo viên</t>
  </si>
  <si>
    <t>MÃ GV</t>
  </si>
  <si>
    <t>Môn</t>
  </si>
  <si>
    <t>Ghi chú</t>
  </si>
  <si>
    <t>Phan Thị Thúy Hà</t>
  </si>
  <si>
    <t>Lê Văn Hùng</t>
  </si>
  <si>
    <t>Hoàng Tiến Ngọc</t>
  </si>
  <si>
    <t>Đinh Thị Hạnh Khuyên</t>
  </si>
  <si>
    <t>Bùi Nguyễn Thanh Hà</t>
  </si>
  <si>
    <t>Nguyễn Thị Bích Thủy</t>
  </si>
  <si>
    <t>Trương Thị Thùy Trang</t>
  </si>
  <si>
    <t>Nguyễn Hữu Quyết</t>
  </si>
  <si>
    <t>Nguyễn Hồ Ngọc</t>
  </si>
  <si>
    <t>Dương Thăng Long</t>
  </si>
  <si>
    <t>Nguyễn Thị Phương Liên</t>
  </si>
  <si>
    <t>Trần Đăng Sự</t>
  </si>
  <si>
    <t>Võ Thùy Dương</t>
  </si>
  <si>
    <t>Phan Thị Thu Hường</t>
  </si>
  <si>
    <t>Nguyễn Thị Bích Hòa</t>
  </si>
  <si>
    <t>Lê Thị Hằng Nga</t>
  </si>
  <si>
    <t>Trần Nữ Liên Hương</t>
  </si>
  <si>
    <t>Hóa học</t>
  </si>
  <si>
    <t>Trần Thái Sơn</t>
  </si>
  <si>
    <t>Nguyễn Thị Thanh Tâm</t>
  </si>
  <si>
    <t>Trần Thị Lý</t>
  </si>
  <si>
    <t>Phan Thị Thái</t>
  </si>
  <si>
    <t>Nguyễn Thị Hồng Mơ</t>
  </si>
  <si>
    <t>Lê Thị Hải Âu</t>
  </si>
  <si>
    <t>Sinh học</t>
  </si>
  <si>
    <t>Nguyễn Thị Hoài Thu</t>
  </si>
  <si>
    <t>Hoàng Tiến Hiền</t>
  </si>
  <si>
    <t>Lương Thị Như Trang</t>
  </si>
  <si>
    <t>Trần Xuân Thành</t>
  </si>
  <si>
    <t>Tin hoc</t>
  </si>
  <si>
    <t>Nguyễn Thị Hồng Huệ</t>
  </si>
  <si>
    <t>Nguyễn Thị Phương</t>
  </si>
  <si>
    <t>Trần Thị Tuyết Mai</t>
  </si>
  <si>
    <t>Nguyễn Hữu Đức</t>
  </si>
  <si>
    <t>Nguyễn Thị Thanh Bình</t>
  </si>
  <si>
    <t>Phạm Thị Ngọc Chung</t>
  </si>
  <si>
    <t>Nguyễn Thị Thái Hòa</t>
  </si>
  <si>
    <t>Lê Thị Thủy</t>
  </si>
  <si>
    <t>Trần Thị Diệu Thúy</t>
  </si>
  <si>
    <t>Phan Thị Lệ Thương</t>
  </si>
  <si>
    <t>Phan Thị Thanh Hương A</t>
  </si>
  <si>
    <t>Nguyễn Thị Quý Nghĩa</t>
  </si>
  <si>
    <t>Phan Thị Hồng Hạnh</t>
  </si>
  <si>
    <t>Phan Thị Thanh Hương B</t>
  </si>
  <si>
    <t>Hoàng Thị Thu Trang</t>
  </si>
  <si>
    <t>Phan Hồng Hòa</t>
  </si>
  <si>
    <t>Lịch sử</t>
  </si>
  <si>
    <t>Nguyễn Thị Hồng Hạnh</t>
  </si>
  <si>
    <t>Phan Thị Hồng Hà</t>
  </si>
  <si>
    <t>Lê Thị Tam</t>
  </si>
  <si>
    <t>Địa lý</t>
  </si>
  <si>
    <t>Trần Thị Mỹ Hạnh</t>
  </si>
  <si>
    <t>Mai Thùy Hân</t>
  </si>
  <si>
    <t>Đậu Minh Bình</t>
  </si>
  <si>
    <t>Phan Hồng Nhuệ</t>
  </si>
  <si>
    <t>Nguyễn Văn Thành</t>
  </si>
  <si>
    <t>Võ Văn Hùng</t>
  </si>
  <si>
    <t>Nguyễn Thị Tâm</t>
  </si>
  <si>
    <t>Lê Thị Mơ</t>
  </si>
  <si>
    <t>Tiếng Anh</t>
  </si>
  <si>
    <t>Mai Vũ An Bình</t>
  </si>
  <si>
    <t>Nguyễn Thị Ngà</t>
  </si>
  <si>
    <t>Nguyễn Thị Tưởng</t>
  </si>
  <si>
    <t>Trần Thị Hường</t>
  </si>
  <si>
    <t>Mai Thị Liên</t>
  </si>
  <si>
    <t>Phạm Thị Hồng</t>
  </si>
  <si>
    <t>Nguyễn Thị Tuyết Mai</t>
  </si>
  <si>
    <t>Lê Thị Kiều Dương</t>
  </si>
  <si>
    <t>Hoàng Thị Hương</t>
  </si>
  <si>
    <t>Nguyễn Thị Tú Anh</t>
  </si>
  <si>
    <t>GDCD</t>
  </si>
  <si>
    <t>Nguyễn Thị Thúy Vinh</t>
  </si>
  <si>
    <t>Hoàng Thị Phượng</t>
  </si>
  <si>
    <t>PHÓ HIỆU TRƯỞNG</t>
  </si>
  <si>
    <t>Tên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</si>
  <si>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</si>
  <si>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</si>
  <si>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</si>
  <si>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</si>
  <si>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</si>
  <si>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</si>
  <si>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</si>
  <si>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</si>
  <si>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</si>
  <si>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Va1</t>
  </si>
  <si>
    <t>Va8</t>
  </si>
  <si>
    <t>Va4</t>
  </si>
  <si>
    <t>Va6</t>
  </si>
  <si>
    <t>Va10</t>
  </si>
  <si>
    <t>Va11</t>
  </si>
  <si>
    <t>Va2</t>
  </si>
  <si>
    <t>Va9</t>
  </si>
  <si>
    <t>Va12</t>
  </si>
  <si>
    <t>Va3</t>
  </si>
  <si>
    <t>Va7</t>
  </si>
  <si>
    <t>To10</t>
  </si>
  <si>
    <t>To3</t>
  </si>
  <si>
    <t>To7</t>
  </si>
  <si>
    <t>To11</t>
  </si>
  <si>
    <t>To5</t>
  </si>
  <si>
    <t>To4</t>
  </si>
  <si>
    <t>To2</t>
  </si>
  <si>
    <t>To12</t>
  </si>
  <si>
    <t>To8</t>
  </si>
  <si>
    <t>To1</t>
  </si>
  <si>
    <t>To13</t>
  </si>
  <si>
    <t>Ho4</t>
  </si>
  <si>
    <t>Ho2</t>
  </si>
  <si>
    <t>Ho5</t>
  </si>
  <si>
    <t>Ho1</t>
  </si>
  <si>
    <t>Ho3</t>
  </si>
  <si>
    <t>Di1</t>
  </si>
  <si>
    <t>Di4</t>
  </si>
  <si>
    <t>Di3</t>
  </si>
  <si>
    <t>Ho6</t>
  </si>
  <si>
    <t>Ho7</t>
  </si>
  <si>
    <t>Ta1</t>
  </si>
  <si>
    <t>Ta10</t>
  </si>
  <si>
    <t>Ta2</t>
  </si>
  <si>
    <t>Ta3</t>
  </si>
  <si>
    <t>Ta4</t>
  </si>
  <si>
    <t>Ta5</t>
  </si>
  <si>
    <t>Ta6</t>
  </si>
  <si>
    <t>Ta7</t>
  </si>
  <si>
    <t>Ta8</t>
  </si>
  <si>
    <t>Ta9</t>
  </si>
  <si>
    <t>Hoá</t>
  </si>
  <si>
    <t>T.Anh</t>
  </si>
  <si>
    <t>To</t>
  </si>
  <si>
    <t>Ho</t>
  </si>
  <si>
    <t>Ly</t>
  </si>
  <si>
    <t>Va</t>
  </si>
  <si>
    <t>Di</t>
  </si>
  <si>
    <t>Ta</t>
  </si>
  <si>
    <t>Gd</t>
  </si>
  <si>
    <t>Cn</t>
  </si>
  <si>
    <t>Ly1</t>
  </si>
  <si>
    <t>Ly2</t>
  </si>
  <si>
    <t>Ly3</t>
  </si>
  <si>
    <t>Ly7</t>
  </si>
  <si>
    <t>Ly5</t>
  </si>
  <si>
    <t>Ly6</t>
  </si>
  <si>
    <t>Ly4</t>
  </si>
  <si>
    <t>Gd3</t>
  </si>
  <si>
    <t>Gd2</t>
  </si>
  <si>
    <t>Gd4</t>
  </si>
  <si>
    <t>Gd1</t>
  </si>
  <si>
    <t>Tổng</t>
  </si>
  <si>
    <t>11A13</t>
  </si>
  <si>
    <t>SỞGD&amp;ĐTQUẢNGBÌNH</t>
  </si>
  <si>
    <t>TRƯỜNGTHPTLÊQUÝĐÔN</t>
  </si>
  <si>
    <t>Ta11</t>
  </si>
  <si>
    <t>Va5</t>
  </si>
  <si>
    <t>Su2</t>
  </si>
  <si>
    <t>Di2</t>
  </si>
  <si>
    <t>To6</t>
  </si>
  <si>
    <t>To9</t>
  </si>
  <si>
    <t>Hoàng Quang Trà</t>
  </si>
  <si>
    <t>Đinh Thị Minh Ngọc</t>
  </si>
  <si>
    <t>Trang Thị Nhàn</t>
  </si>
  <si>
    <t>Nguyễn Thị Lan Hương</t>
  </si>
  <si>
    <t>Phan Thi Mai</t>
  </si>
  <si>
    <t>Nguyễn Trung Kiên</t>
  </si>
  <si>
    <t>Đỗ Thị Thúy</t>
  </si>
  <si>
    <t>Nguyễn Thị Hoàng Loan</t>
  </si>
  <si>
    <t>Lê Thị Thu Hà</t>
  </si>
  <si>
    <t>Hà</t>
  </si>
  <si>
    <t>Hùng</t>
  </si>
  <si>
    <t>B Hà</t>
  </si>
  <si>
    <t>Long</t>
  </si>
  <si>
    <t>B Thủy</t>
  </si>
  <si>
    <t>T Trang</t>
  </si>
  <si>
    <t>H Ngọc</t>
  </si>
  <si>
    <t>P Liên</t>
  </si>
  <si>
    <t>Sự</t>
  </si>
  <si>
    <t>L Hương</t>
  </si>
  <si>
    <t>T Hường</t>
  </si>
  <si>
    <t>Hòa</t>
  </si>
  <si>
    <t>Tâm</t>
  </si>
  <si>
    <t>Nhàn</t>
  </si>
  <si>
    <t>Thái</t>
  </si>
  <si>
    <t>Mơ</t>
  </si>
  <si>
    <t>N Trang</t>
  </si>
  <si>
    <t>X Thành</t>
  </si>
  <si>
    <t>Huệ</t>
  </si>
  <si>
    <t>T Mai</t>
  </si>
  <si>
    <t>Thương</t>
  </si>
  <si>
    <t>T Bình</t>
  </si>
  <si>
    <t>T Hòa</t>
  </si>
  <si>
    <t>L Thủy</t>
  </si>
  <si>
    <t>Thúy</t>
  </si>
  <si>
    <t>Hương A</t>
  </si>
  <si>
    <t>Hạnh</t>
  </si>
  <si>
    <t>Hương B</t>
  </si>
  <si>
    <t>Mai</t>
  </si>
  <si>
    <t>H Hà</t>
  </si>
  <si>
    <t>H Hạnh</t>
  </si>
  <si>
    <t>M Hạnh</t>
  </si>
  <si>
    <t>Hân</t>
  </si>
  <si>
    <t>T Anh</t>
  </si>
  <si>
    <t>Vinh</t>
  </si>
  <si>
    <t>Phượng</t>
  </si>
  <si>
    <t>A Bình</t>
  </si>
  <si>
    <t>Ngà</t>
  </si>
  <si>
    <t>Tưởng</t>
  </si>
  <si>
    <t>Hường</t>
  </si>
  <si>
    <t>M Liên</t>
  </si>
  <si>
    <t>N Mai</t>
  </si>
  <si>
    <t>K Dương</t>
  </si>
  <si>
    <t>V Thành</t>
  </si>
  <si>
    <t>H Hương</t>
  </si>
  <si>
    <t>Thu Hà</t>
  </si>
  <si>
    <t>M Bình</t>
  </si>
  <si>
    <t>V Hùng</t>
  </si>
  <si>
    <t>Bố Trạch, ngày 27 tháng 8 năm 2020</t>
  </si>
  <si>
    <t>Ngữ văn</t>
  </si>
  <si>
    <t>Công nghệ</t>
  </si>
  <si>
    <t>BẢNG MÃ GIÁO VIÊN NĂM HỌC 2020-2021</t>
  </si>
  <si>
    <t>12A13</t>
  </si>
  <si>
    <t>Lệ</t>
  </si>
  <si>
    <t>Nguyễn Nhật Lệ</t>
  </si>
  <si>
    <t>Trần Tố Loan</t>
  </si>
  <si>
    <t>Đưc</t>
  </si>
  <si>
    <t>SINH HOẠT LỚP</t>
  </si>
  <si>
    <t>Td7</t>
  </si>
  <si>
    <t>Td8</t>
  </si>
  <si>
    <t>Td6</t>
  </si>
  <si>
    <t>Td5</t>
  </si>
  <si>
    <t xml:space="preserve"> Dạy nghề</t>
  </si>
  <si>
    <t>THỜI KHÓA BIỂU-NĂM HỌC (BS) 2021-2022</t>
  </si>
  <si>
    <t>TN1</t>
  </si>
  <si>
    <t>TN2</t>
  </si>
  <si>
    <t>XH1</t>
  </si>
  <si>
    <t>XH2</t>
  </si>
  <si>
    <t>XH3</t>
  </si>
  <si>
    <t>XH4</t>
  </si>
  <si>
    <t>XH5</t>
  </si>
  <si>
    <t>XH6</t>
  </si>
  <si>
    <t>XH7</t>
  </si>
  <si>
    <t>XH8</t>
  </si>
  <si>
    <t>XH9</t>
  </si>
  <si>
    <t>XH10</t>
  </si>
  <si>
    <t>Ôn thi TN 12</t>
  </si>
  <si>
    <t>HỌC HƯỚNG NGHIỆP</t>
  </si>
  <si>
    <t>SỐ 26. Áp dụng từ ngày 09 tháng 5 năm 2022</t>
  </si>
  <si>
    <t>.</t>
  </si>
  <si>
    <t>SH</t>
  </si>
  <si>
    <t>DI3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</si>
</sst>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name val="Times New Roman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163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b/>
      <sz val="7"/>
      <color indexed="9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63"/>
    </font>
    <font>
      <sz val="8"/>
      <name val="Arial"/>
      <family val="2"/>
      <charset val="163"/>
    </font>
    <font>
      <sz val="14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  <charset val="163"/>
    </font>
    <font>
      <sz val="7"/>
      <name val="Times New Roman"/>
      <family val="1"/>
      <charset val="163"/>
    </font>
    <font>
      <sz val="7"/>
      <color rgb="FFFF0000"/>
      <name val="Times New Roman"/>
      <family val="1"/>
      <charset val="163"/>
    </font>
    <font>
      <sz val="14"/>
      <name val="Cambria"/>
      <family val="1"/>
      <charset val="163"/>
      <scheme val="major"/>
    </font>
    <font>
      <b/>
      <sz val="10"/>
      <name val="Times New Roman"/>
      <family val="1"/>
      <charset val="163"/>
    </font>
    <font>
      <b/>
      <sz val="7"/>
      <name val="Times New Roman"/>
      <family val="1"/>
      <charset val="163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22" fillId="0" borderId="0"/>
  </cellStyleXfs>
  <cellXfs count="27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24" fillId="0" borderId="0" xfId="1" applyFont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22" fillId="0" borderId="0" xfId="1"/>
    <xf numFmtId="0" fontId="24" fillId="0" borderId="3" xfId="1" applyFont="1" applyBorder="1" applyAlignment="1">
      <alignment horizontal="center"/>
    </xf>
    <xf numFmtId="0" fontId="24" fillId="0" borderId="3" xfId="1" applyFont="1" applyBorder="1"/>
    <xf numFmtId="0" fontId="24" fillId="0" borderId="4" xfId="1" applyFont="1" applyBorder="1" applyAlignment="1">
      <alignment horizontal="center"/>
    </xf>
    <xf numFmtId="0" fontId="24" fillId="0" borderId="4" xfId="1" applyFont="1" applyBorder="1"/>
    <xf numFmtId="0" fontId="24" fillId="0" borderId="5" xfId="1" applyFont="1" applyBorder="1" applyAlignment="1">
      <alignment horizontal="center"/>
    </xf>
    <xf numFmtId="0" fontId="24" fillId="0" borderId="5" xfId="1" applyFont="1" applyBorder="1"/>
    <xf numFmtId="0" fontId="24" fillId="0" borderId="6" xfId="1" applyFont="1" applyBorder="1" applyAlignment="1">
      <alignment horizontal="center"/>
    </xf>
    <xf numFmtId="0" fontId="24" fillId="0" borderId="6" xfId="1" applyFont="1" applyBorder="1"/>
    <xf numFmtId="0" fontId="24" fillId="0" borderId="7" xfId="1" applyFont="1" applyBorder="1" applyAlignment="1">
      <alignment horizontal="center"/>
    </xf>
    <xf numFmtId="0" fontId="24" fillId="0" borderId="7" xfId="1" applyFont="1" applyBorder="1"/>
    <xf numFmtId="0" fontId="22" fillId="0" borderId="0" xfId="1" applyAlignment="1">
      <alignment horizontal="center"/>
    </xf>
    <xf numFmtId="0" fontId="9" fillId="0" borderId="0" xfId="0" applyFont="1" applyAlignment="1" applyProtection="1">
      <alignment horizontal="left"/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locked="0"/>
    </xf>
    <xf numFmtId="0" fontId="15" fillId="4" borderId="9" xfId="0" applyFont="1" applyFill="1" applyBorder="1" applyAlignment="1" applyProtection="1">
      <alignment horizontal="center"/>
      <protection hidden="1"/>
    </xf>
    <xf numFmtId="0" fontId="15" fillId="4" borderId="10" xfId="0" applyFont="1" applyFill="1" applyBorder="1" applyAlignment="1" applyProtection="1">
      <alignment horizontal="center"/>
      <protection hidden="1"/>
    </xf>
    <xf numFmtId="0" fontId="2" fillId="4" borderId="0" xfId="0" applyFont="1" applyFill="1" applyProtection="1">
      <protection locked="0"/>
    </xf>
    <xf numFmtId="0" fontId="15" fillId="4" borderId="11" xfId="0" applyFont="1" applyFill="1" applyBorder="1" applyAlignment="1" applyProtection="1">
      <alignment horizontal="center"/>
      <protection hidden="1"/>
    </xf>
    <xf numFmtId="0" fontId="15" fillId="4" borderId="12" xfId="0" applyFont="1" applyFill="1" applyBorder="1" applyAlignment="1" applyProtection="1">
      <alignment horizontal="center"/>
      <protection hidden="1"/>
    </xf>
    <xf numFmtId="0" fontId="1" fillId="4" borderId="0" xfId="0" applyFont="1" applyFill="1" applyProtection="1">
      <protection locked="0"/>
    </xf>
    <xf numFmtId="0" fontId="15" fillId="4" borderId="13" xfId="0" applyFont="1" applyFill="1" applyBorder="1" applyAlignment="1" applyProtection="1">
      <alignment horizontal="center"/>
      <protection hidden="1"/>
    </xf>
    <xf numFmtId="0" fontId="15" fillId="4" borderId="14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locked="0"/>
    </xf>
    <xf numFmtId="0" fontId="3" fillId="0" borderId="2" xfId="0" applyFont="1" applyBorder="1" applyProtection="1">
      <protection hidden="1"/>
    </xf>
    <xf numFmtId="0" fontId="15" fillId="4" borderId="15" xfId="0" applyFont="1" applyFill="1" applyBorder="1" applyAlignment="1" applyProtection="1">
      <alignment horizontal="center"/>
      <protection hidden="1"/>
    </xf>
    <xf numFmtId="0" fontId="15" fillId="4" borderId="16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20" fillId="4" borderId="17" xfId="0" applyFont="1" applyFill="1" applyBorder="1" applyAlignment="1" applyProtection="1">
      <alignment horizontal="right" vertical="center"/>
      <protection hidden="1"/>
    </xf>
    <xf numFmtId="0" fontId="20" fillId="4" borderId="8" xfId="0" applyFont="1" applyFill="1" applyBorder="1" applyAlignment="1" applyProtection="1">
      <alignment horizontal="right" vertical="center"/>
      <protection hidden="1"/>
    </xf>
    <xf numFmtId="0" fontId="18" fillId="0" borderId="0" xfId="0" applyFont="1" applyProtection="1">
      <protection hidden="1"/>
    </xf>
    <xf numFmtId="0" fontId="17" fillId="7" borderId="18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6" fillId="8" borderId="19" xfId="0" applyFont="1" applyFill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0" borderId="14" xfId="0" applyFont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14" fillId="4" borderId="21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14" fillId="4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14" fillId="4" borderId="20" xfId="0" applyFont="1" applyFill="1" applyBorder="1" applyAlignment="1" applyProtection="1">
      <alignment horizontal="center" vertical="center"/>
      <protection hidden="1"/>
    </xf>
    <xf numFmtId="0" fontId="14" fillId="4" borderId="23" xfId="0" applyFont="1" applyFill="1" applyBorder="1" applyAlignment="1" applyProtection="1">
      <alignment horizontal="center" vertical="center"/>
      <protection hidden="1"/>
    </xf>
    <xf numFmtId="0" fontId="6" fillId="4" borderId="20" xfId="0" applyFont="1" applyFill="1" applyBorder="1" applyAlignment="1" applyProtection="1">
      <alignment horizontal="center" vertical="center"/>
      <protection hidden="1"/>
    </xf>
    <xf numFmtId="0" fontId="3" fillId="9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14" fillId="0" borderId="2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14" fillId="4" borderId="28" xfId="0" applyFont="1" applyFill="1" applyBorder="1" applyAlignment="1" applyProtection="1">
      <alignment horizontal="center" vertical="center"/>
      <protection hidden="1"/>
    </xf>
    <xf numFmtId="0" fontId="14" fillId="4" borderId="29" xfId="0" applyFont="1" applyFill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Protection="1"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27" fillId="4" borderId="27" xfId="0" applyFont="1" applyFill="1" applyBorder="1" applyAlignment="1" applyProtection="1">
      <alignment horizontal="center"/>
      <protection hidden="1"/>
    </xf>
    <xf numFmtId="0" fontId="27" fillId="4" borderId="13" xfId="0" applyFont="1" applyFill="1" applyBorder="1" applyAlignment="1" applyProtection="1">
      <alignment horizontal="center"/>
      <protection hidden="1"/>
    </xf>
    <xf numFmtId="0" fontId="27" fillId="4" borderId="22" xfId="0" applyFont="1" applyFill="1" applyBorder="1" applyAlignment="1" applyProtection="1">
      <alignment horizontal="center"/>
      <protection hidden="1"/>
    </xf>
    <xf numFmtId="0" fontId="27" fillId="4" borderId="9" xfId="0" applyFont="1" applyFill="1" applyBorder="1" applyAlignment="1" applyProtection="1">
      <alignment horizontal="center"/>
      <protection hidden="1"/>
    </xf>
    <xf numFmtId="0" fontId="27" fillId="4" borderId="24" xfId="0" applyFont="1" applyFill="1" applyBorder="1" applyAlignment="1" applyProtection="1">
      <alignment horizontal="center"/>
      <protection hidden="1"/>
    </xf>
    <xf numFmtId="0" fontId="27" fillId="4" borderId="11" xfId="0" applyFont="1" applyFill="1" applyBorder="1" applyAlignment="1" applyProtection="1">
      <alignment horizontal="center"/>
      <protection hidden="1"/>
    </xf>
    <xf numFmtId="0" fontId="27" fillId="4" borderId="33" xfId="0" applyFont="1" applyFill="1" applyBorder="1" applyAlignment="1" applyProtection="1">
      <alignment horizontal="center"/>
      <protection hidden="1"/>
    </xf>
    <xf numFmtId="0" fontId="27" fillId="4" borderId="53" xfId="0" applyFont="1" applyFill="1" applyBorder="1" applyAlignment="1" applyProtection="1">
      <alignment horizontal="center"/>
      <protection hidden="1"/>
    </xf>
    <xf numFmtId="0" fontId="27" fillId="4" borderId="54" xfId="0" applyFont="1" applyFill="1" applyBorder="1" applyAlignment="1" applyProtection="1">
      <alignment horizontal="center"/>
      <protection hidden="1"/>
    </xf>
    <xf numFmtId="0" fontId="24" fillId="0" borderId="55" xfId="1" applyFont="1" applyBorder="1" applyAlignment="1">
      <alignment horizontal="center"/>
    </xf>
    <xf numFmtId="0" fontId="24" fillId="0" borderId="55" xfId="1" applyFont="1" applyBorder="1"/>
    <xf numFmtId="0" fontId="24" fillId="0" borderId="9" xfId="1" applyFont="1" applyBorder="1" applyAlignment="1">
      <alignment horizontal="center"/>
    </xf>
    <xf numFmtId="0" fontId="24" fillId="0" borderId="9" xfId="1" applyFont="1" applyBorder="1"/>
    <xf numFmtId="0" fontId="24" fillId="0" borderId="56" xfId="1" applyFont="1" applyBorder="1" applyAlignment="1">
      <alignment horizontal="center"/>
    </xf>
    <xf numFmtId="0" fontId="24" fillId="0" borderId="56" xfId="1" applyFont="1" applyBorder="1"/>
    <xf numFmtId="0" fontId="20" fillId="4" borderId="57" xfId="0" applyFont="1" applyFill="1" applyBorder="1" applyAlignment="1" applyProtection="1">
      <alignment horizontal="right" vertical="center"/>
      <protection hidden="1"/>
    </xf>
    <xf numFmtId="0" fontId="27" fillId="4" borderId="20" xfId="0" applyFont="1" applyFill="1" applyBorder="1" applyAlignment="1" applyProtection="1">
      <alignment horizontal="center"/>
      <protection hidden="1"/>
    </xf>
    <xf numFmtId="0" fontId="27" fillId="4" borderId="21" xfId="0" applyFont="1" applyFill="1" applyBorder="1" applyAlignment="1" applyProtection="1">
      <alignment horizontal="center"/>
      <protection hidden="1"/>
    </xf>
    <xf numFmtId="0" fontId="27" fillId="4" borderId="23" xfId="0" applyFont="1" applyFill="1" applyBorder="1" applyAlignment="1" applyProtection="1">
      <alignment horizontal="center"/>
      <protection hidden="1"/>
    </xf>
    <xf numFmtId="0" fontId="16" fillId="7" borderId="58" xfId="0" applyFont="1" applyFill="1" applyBorder="1" applyAlignment="1" applyProtection="1">
      <alignment horizontal="center" vertical="center"/>
      <protection hidden="1"/>
    </xf>
    <xf numFmtId="0" fontId="28" fillId="4" borderId="9" xfId="0" applyFont="1" applyFill="1" applyBorder="1" applyAlignment="1" applyProtection="1">
      <alignment horizontal="center"/>
      <protection hidden="1"/>
    </xf>
    <xf numFmtId="0" fontId="28" fillId="4" borderId="13" xfId="0" applyFont="1" applyFill="1" applyBorder="1" applyAlignment="1" applyProtection="1">
      <alignment horizontal="center"/>
      <protection hidden="1"/>
    </xf>
    <xf numFmtId="0" fontId="29" fillId="0" borderId="2" xfId="0" applyFont="1" applyBorder="1" applyAlignment="1" applyProtection="1">
      <alignment horizontal="left" vertical="top"/>
      <protection locked="0"/>
    </xf>
    <xf numFmtId="0" fontId="29" fillId="0" borderId="2" xfId="0" applyFont="1" applyBorder="1" applyAlignment="1" applyProtection="1">
      <alignment horizontal="center" vertical="top"/>
      <protection locked="0"/>
    </xf>
    <xf numFmtId="0" fontId="16" fillId="7" borderId="18" xfId="0" applyFont="1" applyFill="1" applyBorder="1" applyAlignment="1" applyProtection="1">
      <alignment horizontal="center" vertical="center"/>
      <protection hidden="1"/>
    </xf>
    <xf numFmtId="0" fontId="16" fillId="7" borderId="59" xfId="0" applyFont="1" applyFill="1" applyBorder="1" applyAlignment="1" applyProtection="1">
      <alignment horizontal="center" vertical="center"/>
      <protection hidden="1"/>
    </xf>
    <xf numFmtId="0" fontId="27" fillId="10" borderId="9" xfId="0" applyFont="1" applyFill="1" applyBorder="1" applyAlignment="1" applyProtection="1">
      <alignment horizontal="center"/>
      <protection hidden="1"/>
    </xf>
    <xf numFmtId="0" fontId="28" fillId="10" borderId="22" xfId="0" applyFont="1" applyFill="1" applyBorder="1" applyAlignment="1" applyProtection="1">
      <alignment horizontal="center"/>
      <protection hidden="1"/>
    </xf>
    <xf numFmtId="0" fontId="3" fillId="0" borderId="48" xfId="0" applyFont="1" applyBorder="1" applyProtection="1">
      <protection hidden="1"/>
    </xf>
    <xf numFmtId="0" fontId="3" fillId="0" borderId="60" xfId="0" applyFont="1" applyBorder="1" applyProtection="1">
      <protection hidden="1"/>
    </xf>
    <xf numFmtId="0" fontId="3" fillId="0" borderId="61" xfId="0" applyFont="1" applyBorder="1" applyProtection="1">
      <protection hidden="1"/>
    </xf>
    <xf numFmtId="0" fontId="3" fillId="0" borderId="62" xfId="0" applyFont="1" applyBorder="1" applyProtection="1">
      <protection hidden="1"/>
    </xf>
    <xf numFmtId="0" fontId="3" fillId="11" borderId="2" xfId="0" applyFont="1" applyFill="1" applyBorder="1" applyProtection="1">
      <protection locked="0"/>
    </xf>
    <xf numFmtId="0" fontId="27" fillId="4" borderId="26" xfId="0" applyFont="1" applyFill="1" applyBorder="1" applyAlignment="1" applyProtection="1">
      <alignment horizontal="center"/>
      <protection hidden="1"/>
    </xf>
    <xf numFmtId="0" fontId="28" fillId="4" borderId="21" xfId="0" applyFont="1" applyFill="1" applyBorder="1" applyAlignment="1" applyProtection="1">
      <alignment horizontal="center"/>
      <protection hidden="1"/>
    </xf>
    <xf numFmtId="0" fontId="27" fillId="10" borderId="31" xfId="0" applyFont="1" applyFill="1" applyBorder="1" applyAlignment="1" applyProtection="1">
      <alignment horizontal="center"/>
      <protection hidden="1"/>
    </xf>
    <xf numFmtId="0" fontId="27" fillId="10" borderId="13" xfId="0" applyFont="1" applyFill="1" applyBorder="1" applyAlignment="1" applyProtection="1">
      <alignment horizontal="center"/>
      <protection hidden="1"/>
    </xf>
    <xf numFmtId="0" fontId="27" fillId="10" borderId="14" xfId="0" applyFont="1" applyFill="1" applyBorder="1" applyAlignment="1" applyProtection="1">
      <alignment horizontal="center"/>
      <protection hidden="1"/>
    </xf>
    <xf numFmtId="0" fontId="27" fillId="10" borderId="32" xfId="0" applyFont="1" applyFill="1" applyBorder="1" applyAlignment="1" applyProtection="1">
      <alignment horizontal="center"/>
      <protection hidden="1"/>
    </xf>
    <xf numFmtId="0" fontId="28" fillId="10" borderId="9" xfId="0" applyFont="1" applyFill="1" applyBorder="1" applyAlignment="1" applyProtection="1">
      <alignment horizontal="center"/>
      <protection hidden="1"/>
    </xf>
    <xf numFmtId="0" fontId="27" fillId="10" borderId="10" xfId="0" applyFont="1" applyFill="1" applyBorder="1" applyAlignment="1" applyProtection="1">
      <alignment horizontal="center"/>
      <protection hidden="1"/>
    </xf>
    <xf numFmtId="0" fontId="27" fillId="10" borderId="11" xfId="0" applyFont="1" applyFill="1" applyBorder="1" applyAlignment="1" applyProtection="1">
      <alignment horizontal="center"/>
      <protection hidden="1"/>
    </xf>
    <xf numFmtId="0" fontId="27" fillId="10" borderId="12" xfId="0" applyFont="1" applyFill="1" applyBorder="1" applyAlignment="1" applyProtection="1">
      <alignment horizontal="center"/>
      <protection hidden="1"/>
    </xf>
    <xf numFmtId="0" fontId="27" fillId="10" borderId="33" xfId="0" applyFont="1" applyFill="1" applyBorder="1" applyAlignment="1" applyProtection="1">
      <alignment horizontal="center"/>
      <protection hidden="1"/>
    </xf>
    <xf numFmtId="0" fontId="28" fillId="10" borderId="11" xfId="0" applyFont="1" applyFill="1" applyBorder="1" applyAlignment="1" applyProtection="1">
      <alignment horizontal="center"/>
      <protection hidden="1"/>
    </xf>
    <xf numFmtId="0" fontId="28" fillId="10" borderId="13" xfId="0" applyFont="1" applyFill="1" applyBorder="1" applyAlignment="1" applyProtection="1">
      <alignment horizontal="center"/>
      <protection hidden="1"/>
    </xf>
    <xf numFmtId="0" fontId="28" fillId="10" borderId="31" xfId="0" applyFont="1" applyFill="1" applyBorder="1" applyAlignment="1" applyProtection="1">
      <alignment horizontal="center"/>
      <protection hidden="1"/>
    </xf>
    <xf numFmtId="0" fontId="28" fillId="10" borderId="32" xfId="0" applyFont="1" applyFill="1" applyBorder="1" applyAlignment="1" applyProtection="1">
      <alignment horizontal="center"/>
      <protection hidden="1"/>
    </xf>
    <xf numFmtId="0" fontId="28" fillId="10" borderId="10" xfId="0" applyFont="1" applyFill="1" applyBorder="1" applyAlignment="1" applyProtection="1">
      <alignment horizontal="center"/>
      <protection hidden="1"/>
    </xf>
    <xf numFmtId="0" fontId="27" fillId="10" borderId="22" xfId="0" applyFont="1" applyFill="1" applyBorder="1" applyAlignment="1" applyProtection="1">
      <alignment horizontal="center"/>
      <protection hidden="1"/>
    </xf>
    <xf numFmtId="0" fontId="27" fillId="10" borderId="27" xfId="0" applyFont="1" applyFill="1" applyBorder="1" applyAlignment="1" applyProtection="1">
      <alignment horizontal="center"/>
      <protection hidden="1"/>
    </xf>
    <xf numFmtId="0" fontId="27" fillId="10" borderId="24" xfId="0" applyFont="1" applyFill="1" applyBorder="1" applyAlignment="1" applyProtection="1">
      <alignment horizontal="center"/>
      <protection hidden="1"/>
    </xf>
    <xf numFmtId="0" fontId="27" fillId="10" borderId="23" xfId="0" applyFont="1" applyFill="1" applyBorder="1" applyAlignment="1" applyProtection="1">
      <alignment horizontal="center"/>
      <protection hidden="1"/>
    </xf>
    <xf numFmtId="0" fontId="27" fillId="4" borderId="15" xfId="0" applyFont="1" applyFill="1" applyBorder="1" applyAlignment="1" applyProtection="1">
      <alignment horizontal="center"/>
      <protection hidden="1"/>
    </xf>
    <xf numFmtId="0" fontId="28" fillId="4" borderId="15" xfId="0" applyFont="1" applyFill="1" applyBorder="1" applyAlignment="1" applyProtection="1">
      <alignment horizontal="center"/>
      <protection hidden="1"/>
    </xf>
    <xf numFmtId="0" fontId="27" fillId="4" borderId="25" xfId="0" applyFont="1" applyFill="1" applyBorder="1" applyAlignment="1" applyProtection="1">
      <alignment horizontal="center"/>
      <protection hidden="1"/>
    </xf>
    <xf numFmtId="0" fontId="27" fillId="10" borderId="42" xfId="0" applyFont="1" applyFill="1" applyBorder="1" applyAlignment="1" applyProtection="1">
      <alignment horizontal="center"/>
      <protection hidden="1"/>
    </xf>
    <xf numFmtId="0" fontId="27" fillId="10" borderId="15" xfId="0" applyFont="1" applyFill="1" applyBorder="1" applyAlignment="1" applyProtection="1">
      <alignment horizontal="center"/>
      <protection hidden="1"/>
    </xf>
    <xf numFmtId="0" fontId="27" fillId="10" borderId="16" xfId="0" applyFont="1" applyFill="1" applyBorder="1" applyAlignment="1" applyProtection="1">
      <alignment horizontal="center"/>
      <protection hidden="1"/>
    </xf>
    <xf numFmtId="0" fontId="27" fillId="10" borderId="54" xfId="0" applyFont="1" applyFill="1" applyBorder="1" applyAlignment="1" applyProtection="1">
      <alignment horizontal="center"/>
      <protection hidden="1"/>
    </xf>
    <xf numFmtId="0" fontId="6" fillId="10" borderId="29" xfId="0" applyFont="1" applyFill="1" applyBorder="1" applyAlignment="1" applyProtection="1">
      <alignment horizontal="center" vertical="center"/>
      <protection hidden="1"/>
    </xf>
    <xf numFmtId="0" fontId="27" fillId="10" borderId="26" xfId="0" applyFont="1" applyFill="1" applyBorder="1" applyAlignment="1" applyProtection="1">
      <alignment horizontal="center"/>
      <protection hidden="1"/>
    </xf>
    <xf numFmtId="0" fontId="6" fillId="10" borderId="50" xfId="0" applyFont="1" applyFill="1" applyBorder="1" applyAlignment="1" applyProtection="1">
      <alignment horizontal="center" vertical="center"/>
      <protection hidden="1"/>
    </xf>
    <xf numFmtId="0" fontId="27" fillId="11" borderId="27" xfId="0" applyFont="1" applyFill="1" applyBorder="1" applyAlignment="1" applyProtection="1">
      <alignment horizontal="center"/>
      <protection hidden="1"/>
    </xf>
    <xf numFmtId="0" fontId="27" fillId="11" borderId="13" xfId="0" applyFont="1" applyFill="1" applyBorder="1" applyAlignment="1" applyProtection="1">
      <alignment horizontal="center"/>
      <protection hidden="1"/>
    </xf>
    <xf numFmtId="0" fontId="27" fillId="4" borderId="14" xfId="0" applyFont="1" applyFill="1" applyBorder="1" applyAlignment="1" applyProtection="1">
      <alignment horizontal="center"/>
      <protection hidden="1"/>
    </xf>
    <xf numFmtId="0" fontId="27" fillId="11" borderId="22" xfId="0" applyFont="1" applyFill="1" applyBorder="1" applyAlignment="1" applyProtection="1">
      <alignment horizontal="center"/>
      <protection hidden="1"/>
    </xf>
    <xf numFmtId="0" fontId="27" fillId="11" borderId="9" xfId="0" applyFont="1" applyFill="1" applyBorder="1" applyAlignment="1" applyProtection="1">
      <alignment horizontal="center"/>
      <protection hidden="1"/>
    </xf>
    <xf numFmtId="0" fontId="27" fillId="4" borderId="10" xfId="0" applyFont="1" applyFill="1" applyBorder="1" applyAlignment="1" applyProtection="1">
      <alignment horizontal="center"/>
      <protection hidden="1"/>
    </xf>
    <xf numFmtId="0" fontId="28" fillId="11" borderId="9" xfId="0" applyFont="1" applyFill="1" applyBorder="1" applyAlignment="1" applyProtection="1">
      <alignment horizontal="center"/>
      <protection hidden="1"/>
    </xf>
    <xf numFmtId="0" fontId="27" fillId="11" borderId="14" xfId="0" applyFont="1" applyFill="1" applyBorder="1" applyAlignment="1" applyProtection="1">
      <alignment horizontal="center"/>
      <protection hidden="1"/>
    </xf>
    <xf numFmtId="0" fontId="28" fillId="11" borderId="10" xfId="0" applyFont="1" applyFill="1" applyBorder="1" applyAlignment="1" applyProtection="1">
      <alignment horizontal="center"/>
      <protection hidden="1"/>
    </xf>
    <xf numFmtId="0" fontId="27" fillId="11" borderId="1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center" vertical="center"/>
      <protection hidden="1"/>
    </xf>
    <xf numFmtId="0" fontId="27" fillId="10" borderId="63" xfId="0" applyFont="1" applyFill="1" applyBorder="1" applyAlignment="1" applyProtection="1">
      <alignment horizontal="center"/>
      <protection hidden="1"/>
    </xf>
    <xf numFmtId="0" fontId="27" fillId="10" borderId="64" xfId="0" applyFont="1" applyFill="1" applyBorder="1" applyAlignment="1" applyProtection="1">
      <alignment horizontal="center"/>
      <protection hidden="1"/>
    </xf>
    <xf numFmtId="0" fontId="27" fillId="10" borderId="66" xfId="0" applyFont="1" applyFill="1" applyBorder="1" applyAlignment="1" applyProtection="1">
      <alignment horizontal="center"/>
      <protection hidden="1"/>
    </xf>
    <xf numFmtId="0" fontId="27" fillId="10" borderId="67" xfId="0" applyFont="1" applyFill="1" applyBorder="1" applyAlignment="1" applyProtection="1">
      <alignment horizontal="center"/>
      <protection hidden="1"/>
    </xf>
    <xf numFmtId="0" fontId="27" fillId="10" borderId="68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4" borderId="69" xfId="0" applyFont="1" applyFill="1" applyBorder="1" applyAlignment="1" applyProtection="1">
      <alignment horizontal="center"/>
      <protection hidden="1"/>
    </xf>
    <xf numFmtId="0" fontId="15" fillId="4" borderId="70" xfId="0" applyFont="1" applyFill="1" applyBorder="1" applyAlignment="1" applyProtection="1">
      <alignment horizontal="center"/>
      <protection hidden="1"/>
    </xf>
    <xf numFmtId="0" fontId="27" fillId="12" borderId="64" xfId="0" applyFont="1" applyFill="1" applyBorder="1" applyAlignment="1" applyProtection="1">
      <alignment horizontal="center"/>
      <protection hidden="1"/>
    </xf>
    <xf numFmtId="0" fontId="28" fillId="10" borderId="42" xfId="0" applyFont="1" applyFill="1" applyBorder="1" applyAlignment="1" applyProtection="1">
      <alignment horizontal="center"/>
      <protection hidden="1"/>
    </xf>
    <xf numFmtId="0" fontId="28" fillId="4" borderId="11" xfId="0" applyFont="1" applyFill="1" applyBorder="1" applyAlignment="1" applyProtection="1">
      <alignment horizontal="center"/>
      <protection hidden="1"/>
    </xf>
    <xf numFmtId="0" fontId="27" fillId="4" borderId="12" xfId="0" applyFont="1" applyFill="1" applyBorder="1" applyAlignment="1" applyProtection="1">
      <alignment horizontal="center"/>
      <protection hidden="1"/>
    </xf>
    <xf numFmtId="0" fontId="27" fillId="10" borderId="74" xfId="0" applyFont="1" applyFill="1" applyBorder="1" applyAlignment="1" applyProtection="1">
      <alignment horizontal="center"/>
      <protection hidden="1"/>
    </xf>
    <xf numFmtId="0" fontId="28" fillId="10" borderId="15" xfId="0" applyFont="1" applyFill="1" applyBorder="1" applyAlignment="1" applyProtection="1">
      <alignment horizontal="center"/>
      <protection hidden="1"/>
    </xf>
    <xf numFmtId="0" fontId="27" fillId="10" borderId="53" xfId="0" applyFont="1" applyFill="1" applyBorder="1" applyAlignment="1" applyProtection="1">
      <alignment horizontal="center"/>
      <protection hidden="1"/>
    </xf>
    <xf numFmtId="0" fontId="27" fillId="10" borderId="21" xfId="0" applyFont="1" applyFill="1" applyBorder="1" applyAlignment="1" applyProtection="1">
      <alignment horizontal="center"/>
      <protection hidden="1"/>
    </xf>
    <xf numFmtId="0" fontId="27" fillId="10" borderId="20" xfId="0" applyFont="1" applyFill="1" applyBorder="1" applyAlignment="1" applyProtection="1">
      <alignment horizontal="center"/>
      <protection hidden="1"/>
    </xf>
    <xf numFmtId="0" fontId="7" fillId="10" borderId="28" xfId="0" applyFont="1" applyFill="1" applyBorder="1" applyAlignment="1" applyProtection="1">
      <alignment horizontal="center" vertical="center"/>
      <protection hidden="1"/>
    </xf>
    <xf numFmtId="0" fontId="31" fillId="10" borderId="27" xfId="0" applyFont="1" applyFill="1" applyBorder="1" applyAlignment="1" applyProtection="1">
      <alignment vertical="center"/>
      <protection hidden="1"/>
    </xf>
    <xf numFmtId="0" fontId="31" fillId="10" borderId="13" xfId="0" applyFont="1" applyFill="1" applyBorder="1" applyAlignment="1" applyProtection="1">
      <alignment vertical="center"/>
      <protection hidden="1"/>
    </xf>
    <xf numFmtId="0" fontId="31" fillId="10" borderId="14" xfId="0" applyFont="1" applyFill="1" applyBorder="1" applyAlignment="1" applyProtection="1">
      <alignment vertical="center"/>
      <protection hidden="1"/>
    </xf>
    <xf numFmtId="0" fontId="7" fillId="10" borderId="29" xfId="0" applyFont="1" applyFill="1" applyBorder="1" applyAlignment="1" applyProtection="1">
      <alignment horizontal="center" vertical="center"/>
      <protection hidden="1"/>
    </xf>
    <xf numFmtId="0" fontId="31" fillId="10" borderId="53" xfId="0" applyFont="1" applyFill="1" applyBorder="1" applyAlignment="1" applyProtection="1">
      <alignment vertical="center"/>
      <protection hidden="1"/>
    </xf>
    <xf numFmtId="0" fontId="31" fillId="10" borderId="75" xfId="0" applyFont="1" applyFill="1" applyBorder="1" applyAlignment="1" applyProtection="1">
      <alignment vertical="center"/>
      <protection hidden="1"/>
    </xf>
    <xf numFmtId="0" fontId="31" fillId="10" borderId="76" xfId="0" applyFont="1" applyFill="1" applyBorder="1" applyAlignment="1" applyProtection="1">
      <alignment vertical="center"/>
      <protection hidden="1"/>
    </xf>
    <xf numFmtId="0" fontId="7" fillId="10" borderId="30" xfId="0" applyFont="1" applyFill="1" applyBorder="1" applyAlignment="1" applyProtection="1">
      <alignment horizontal="center" vertical="center"/>
      <protection hidden="1"/>
    </xf>
    <xf numFmtId="0" fontId="27" fillId="10" borderId="51" xfId="0" applyFont="1" applyFill="1" applyBorder="1" applyAlignment="1" applyProtection="1">
      <alignment horizontal="center"/>
      <protection hidden="1"/>
    </xf>
    <xf numFmtId="0" fontId="27" fillId="10" borderId="52" xfId="0" applyFont="1" applyFill="1" applyBorder="1" applyAlignment="1" applyProtection="1">
      <alignment horizontal="center"/>
      <protection hidden="1"/>
    </xf>
    <xf numFmtId="0" fontId="27" fillId="10" borderId="65" xfId="0" applyFont="1" applyFill="1" applyBorder="1" applyAlignment="1" applyProtection="1">
      <alignment horizontal="center"/>
      <protection hidden="1"/>
    </xf>
    <xf numFmtId="0" fontId="27" fillId="14" borderId="27" xfId="0" applyFont="1" applyFill="1" applyBorder="1" applyAlignment="1" applyProtection="1">
      <alignment horizontal="center"/>
      <protection hidden="1"/>
    </xf>
    <xf numFmtId="0" fontId="27" fillId="14" borderId="13" xfId="0" applyFont="1" applyFill="1" applyBorder="1" applyAlignment="1" applyProtection="1">
      <alignment horizontal="center"/>
      <protection hidden="1"/>
    </xf>
    <xf numFmtId="0" fontId="27" fillId="14" borderId="22" xfId="0" applyFont="1" applyFill="1" applyBorder="1" applyAlignment="1" applyProtection="1">
      <alignment horizontal="center"/>
      <protection hidden="1"/>
    </xf>
    <xf numFmtId="0" fontId="27" fillId="14" borderId="9" xfId="0" applyFont="1" applyFill="1" applyBorder="1" applyAlignment="1" applyProtection="1">
      <alignment horizontal="center"/>
      <protection hidden="1"/>
    </xf>
    <xf numFmtId="0" fontId="28" fillId="10" borderId="25" xfId="0" applyFont="1" applyFill="1" applyBorder="1" applyAlignment="1" applyProtection="1">
      <alignment horizontal="center"/>
      <protection hidden="1"/>
    </xf>
    <xf numFmtId="0" fontId="27" fillId="14" borderId="64" xfId="0" applyFont="1" applyFill="1" applyBorder="1" applyAlignment="1" applyProtection="1">
      <alignment horizontal="center"/>
      <protection hidden="1"/>
    </xf>
    <xf numFmtId="0" fontId="27" fillId="15" borderId="13" xfId="0" applyFont="1" applyFill="1" applyBorder="1" applyAlignment="1" applyProtection="1">
      <alignment horizontal="center"/>
      <protection hidden="1"/>
    </xf>
    <xf numFmtId="0" fontId="27" fillId="15" borderId="9" xfId="0" applyFont="1" applyFill="1" applyBorder="1" applyAlignment="1" applyProtection="1">
      <alignment horizontal="center"/>
      <protection hidden="1"/>
    </xf>
    <xf numFmtId="0" fontId="28" fillId="15" borderId="9" xfId="0" applyFont="1" applyFill="1" applyBorder="1" applyAlignment="1" applyProtection="1">
      <alignment horizontal="center"/>
      <protection hidden="1"/>
    </xf>
    <xf numFmtId="0" fontId="27" fillId="15" borderId="27" xfId="0" applyFont="1" applyFill="1" applyBorder="1" applyAlignment="1" applyProtection="1">
      <alignment horizontal="center"/>
      <protection hidden="1"/>
    </xf>
    <xf numFmtId="0" fontId="28" fillId="15" borderId="13" xfId="0" applyFont="1" applyFill="1" applyBorder="1" applyAlignment="1" applyProtection="1">
      <alignment horizontal="center"/>
      <protection hidden="1"/>
    </xf>
    <xf numFmtId="0" fontId="27" fillId="15" borderId="22" xfId="0" applyFont="1" applyFill="1" applyBorder="1" applyAlignment="1" applyProtection="1">
      <alignment horizontal="center"/>
      <protection hidden="1"/>
    </xf>
    <xf numFmtId="0" fontId="27" fillId="15" borderId="14" xfId="0" applyFont="1" applyFill="1" applyBorder="1" applyAlignment="1" applyProtection="1">
      <alignment horizontal="center"/>
      <protection hidden="1"/>
    </xf>
    <xf numFmtId="0" fontId="27" fillId="12" borderId="9" xfId="0" applyFont="1" applyFill="1" applyBorder="1" applyAlignment="1" applyProtection="1">
      <alignment horizontal="center"/>
      <protection hidden="1"/>
    </xf>
    <xf numFmtId="0" fontId="27" fillId="15" borderId="10" xfId="0" applyFont="1" applyFill="1" applyBorder="1" applyAlignment="1" applyProtection="1">
      <alignment horizontal="center"/>
      <protection hidden="1"/>
    </xf>
    <xf numFmtId="0" fontId="27" fillId="10" borderId="24" xfId="0" applyFont="1" applyFill="1" applyBorder="1" applyProtection="1">
      <protection hidden="1"/>
    </xf>
    <xf numFmtId="0" fontId="27" fillId="10" borderId="11" xfId="0" applyFont="1" applyFill="1" applyBorder="1" applyProtection="1">
      <protection hidden="1"/>
    </xf>
    <xf numFmtId="0" fontId="27" fillId="10" borderId="12" xfId="0" applyFont="1" applyFill="1" applyBorder="1" applyProtection="1">
      <protection hidden="1"/>
    </xf>
    <xf numFmtId="0" fontId="27" fillId="4" borderId="42" xfId="0" applyFont="1" applyFill="1" applyBorder="1" applyAlignment="1" applyProtection="1">
      <alignment horizontal="center"/>
      <protection hidden="1"/>
    </xf>
    <xf numFmtId="0" fontId="27" fillId="14" borderId="17" xfId="0" applyFont="1" applyFill="1" applyBorder="1" applyAlignment="1" applyProtection="1">
      <alignment horizontal="center"/>
      <protection hidden="1"/>
    </xf>
    <xf numFmtId="0" fontId="27" fillId="14" borderId="8" xfId="0" applyFont="1" applyFill="1" applyBorder="1" applyAlignment="1" applyProtection="1">
      <alignment horizontal="center"/>
      <protection hidden="1"/>
    </xf>
    <xf numFmtId="0" fontId="28" fillId="14" borderId="13" xfId="0" applyFont="1" applyFill="1" applyBorder="1" applyAlignment="1" applyProtection="1">
      <alignment horizontal="center"/>
      <protection hidden="1"/>
    </xf>
    <xf numFmtId="0" fontId="27" fillId="14" borderId="14" xfId="0" applyFont="1" applyFill="1" applyBorder="1" applyAlignment="1" applyProtection="1">
      <alignment horizontal="center"/>
      <protection hidden="1"/>
    </xf>
    <xf numFmtId="0" fontId="27" fillId="14" borderId="10" xfId="0" applyFont="1" applyFill="1" applyBorder="1" applyAlignment="1" applyProtection="1">
      <alignment horizontal="center"/>
      <protection hidden="1"/>
    </xf>
    <xf numFmtId="0" fontId="27" fillId="16" borderId="13" xfId="0" applyFont="1" applyFill="1" applyBorder="1" applyAlignment="1" applyProtection="1">
      <alignment horizontal="center"/>
      <protection hidden="1"/>
    </xf>
    <xf numFmtId="0" fontId="27" fillId="16" borderId="9" xfId="0" applyFont="1" applyFill="1" applyBorder="1" applyAlignment="1" applyProtection="1">
      <alignment horizontal="center"/>
      <protection hidden="1"/>
    </xf>
    <xf numFmtId="0" fontId="28" fillId="16" borderId="13" xfId="0" applyFont="1" applyFill="1" applyBorder="1" applyAlignment="1" applyProtection="1">
      <alignment horizontal="center"/>
      <protection hidden="1"/>
    </xf>
    <xf numFmtId="0" fontId="27" fillId="17" borderId="27" xfId="0" applyFont="1" applyFill="1" applyBorder="1" applyAlignment="1" applyProtection="1">
      <alignment horizontal="center"/>
      <protection hidden="1"/>
    </xf>
    <xf numFmtId="0" fontId="27" fillId="17" borderId="13" xfId="0" applyFont="1" applyFill="1" applyBorder="1" applyAlignment="1" applyProtection="1">
      <alignment horizontal="center"/>
      <protection hidden="1"/>
    </xf>
    <xf numFmtId="0" fontId="28" fillId="17" borderId="13" xfId="0" applyFont="1" applyFill="1" applyBorder="1" applyAlignment="1" applyProtection="1">
      <alignment horizontal="center"/>
      <protection hidden="1"/>
    </xf>
    <xf numFmtId="0" fontId="27" fillId="17" borderId="22" xfId="0" applyFont="1" applyFill="1" applyBorder="1" applyAlignment="1" applyProtection="1">
      <alignment horizontal="center"/>
      <protection hidden="1"/>
    </xf>
    <xf numFmtId="0" fontId="27" fillId="17" borderId="9" xfId="0" applyFont="1" applyFill="1" applyBorder="1" applyAlignment="1" applyProtection="1">
      <alignment horizontal="center"/>
      <protection hidden="1"/>
    </xf>
    <xf numFmtId="0" fontId="28" fillId="17" borderId="9" xfId="0" applyFont="1" applyFill="1" applyBorder="1" applyAlignment="1" applyProtection="1">
      <alignment horizontal="center"/>
      <protection hidden="1"/>
    </xf>
    <xf numFmtId="0" fontId="27" fillId="17" borderId="20" xfId="0" applyFont="1" applyFill="1" applyBorder="1" applyAlignment="1" applyProtection="1">
      <alignment horizontal="center"/>
      <protection hidden="1"/>
    </xf>
    <xf numFmtId="0" fontId="27" fillId="17" borderId="21" xfId="0" applyFont="1" applyFill="1" applyBorder="1" applyAlignment="1" applyProtection="1">
      <alignment horizontal="center"/>
      <protection hidden="1"/>
    </xf>
    <xf numFmtId="0" fontId="27" fillId="16" borderId="20" xfId="0" applyFont="1" applyFill="1" applyBorder="1" applyAlignment="1" applyProtection="1">
      <alignment horizontal="center"/>
      <protection hidden="1"/>
    </xf>
    <xf numFmtId="0" fontId="27" fillId="16" borderId="10" xfId="0" applyFont="1" applyFill="1" applyBorder="1" applyAlignment="1" applyProtection="1">
      <alignment horizontal="center"/>
      <protection hidden="1"/>
    </xf>
    <xf numFmtId="0" fontId="6" fillId="16" borderId="13" xfId="0" applyFont="1" applyFill="1" applyBorder="1" applyAlignment="1" applyProtection="1">
      <alignment vertical="center"/>
      <protection hidden="1"/>
    </xf>
    <xf numFmtId="0" fontId="6" fillId="16" borderId="75" xfId="0" applyFont="1" applyFill="1" applyBorder="1" applyAlignment="1" applyProtection="1">
      <alignment vertical="center"/>
      <protection hidden="1"/>
    </xf>
    <xf numFmtId="0" fontId="6" fillId="16" borderId="52" xfId="0" applyFont="1" applyFill="1" applyBorder="1" applyAlignment="1" applyProtection="1">
      <alignment horizontal="center"/>
      <protection hidden="1"/>
    </xf>
    <xf numFmtId="0" fontId="6" fillId="16" borderId="13" xfId="0" applyFont="1" applyFill="1" applyBorder="1" applyAlignment="1" applyProtection="1">
      <alignment horizontal="center" vertical="center"/>
      <protection hidden="1"/>
    </xf>
    <xf numFmtId="0" fontId="6" fillId="16" borderId="75" xfId="0" applyFont="1" applyFill="1" applyBorder="1" applyAlignment="1" applyProtection="1">
      <alignment horizontal="center" vertical="center"/>
      <protection hidden="1"/>
    </xf>
    <xf numFmtId="0" fontId="27" fillId="10" borderId="71" xfId="0" applyFont="1" applyFill="1" applyBorder="1" applyAlignment="1" applyProtection="1">
      <alignment horizontal="center"/>
      <protection hidden="1"/>
    </xf>
    <xf numFmtId="0" fontId="31" fillId="13" borderId="50" xfId="0" applyFont="1" applyFill="1" applyBorder="1" applyAlignment="1" applyProtection="1">
      <alignment horizontal="center"/>
      <protection hidden="1"/>
    </xf>
    <xf numFmtId="0" fontId="27" fillId="13" borderId="72" xfId="0" applyFont="1" applyFill="1" applyBorder="1" applyAlignment="1" applyProtection="1">
      <alignment horizontal="center"/>
      <protection hidden="1"/>
    </xf>
    <xf numFmtId="0" fontId="27" fillId="13" borderId="73" xfId="0" applyFont="1" applyFill="1" applyBorder="1" applyAlignment="1" applyProtection="1">
      <alignment horizontal="center"/>
      <protection hidden="1"/>
    </xf>
    <xf numFmtId="0" fontId="30" fillId="13" borderId="50" xfId="0" applyFont="1" applyFill="1" applyBorder="1" applyAlignment="1" applyProtection="1">
      <alignment horizontal="center"/>
      <protection hidden="1"/>
    </xf>
    <xf numFmtId="0" fontId="30" fillId="13" borderId="72" xfId="0" applyFont="1" applyFill="1" applyBorder="1" applyAlignment="1" applyProtection="1">
      <alignment horizontal="center"/>
      <protection hidden="1"/>
    </xf>
    <xf numFmtId="0" fontId="30" fillId="13" borderId="73" xfId="0" applyFont="1" applyFill="1" applyBorder="1" applyAlignment="1" applyProtection="1">
      <alignment horizont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3" fillId="8" borderId="40" xfId="0" applyFont="1" applyFill="1" applyBorder="1" applyAlignment="1" applyProtection="1">
      <alignment horizontal="center" vertical="center"/>
      <protection hidden="1"/>
    </xf>
    <xf numFmtId="0" fontId="13" fillId="8" borderId="41" xfId="0" applyFont="1" applyFill="1" applyBorder="1" applyAlignment="1" applyProtection="1">
      <alignment horizontal="center" vertical="center"/>
      <protection hidden="1"/>
    </xf>
    <xf numFmtId="0" fontId="12" fillId="4" borderId="27" xfId="0" applyFont="1" applyFill="1" applyBorder="1" applyAlignment="1" applyProtection="1">
      <alignment horizontal="center" vertical="center"/>
      <protection hidden="1"/>
    </xf>
    <xf numFmtId="0" fontId="12" fillId="4" borderId="22" xfId="0" applyFont="1" applyFill="1" applyBorder="1" applyAlignment="1" applyProtection="1">
      <alignment horizontal="center" vertical="center"/>
      <protection hidden="1"/>
    </xf>
    <xf numFmtId="0" fontId="12" fillId="4" borderId="24" xfId="0" applyFont="1" applyFill="1" applyBorder="1" applyAlignment="1" applyProtection="1">
      <alignment horizontal="center" vertical="center"/>
      <protection hidden="1"/>
    </xf>
    <xf numFmtId="0" fontId="12" fillId="4" borderId="42" xfId="0" applyFont="1" applyFill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27" fillId="14" borderId="79" xfId="0" applyFont="1" applyFill="1" applyBorder="1" applyAlignment="1" applyProtection="1">
      <alignment horizontal="center" vertical="center"/>
      <protection hidden="1"/>
    </xf>
    <xf numFmtId="0" fontId="27" fillId="14" borderId="80" xfId="0" applyFont="1" applyFill="1" applyBorder="1" applyAlignment="1" applyProtection="1">
      <alignment horizontal="center" vertical="center"/>
      <protection hidden="1"/>
    </xf>
    <xf numFmtId="0" fontId="27" fillId="14" borderId="82" xfId="0" applyFont="1" applyFill="1" applyBorder="1" applyAlignment="1" applyProtection="1">
      <alignment horizontal="center" vertical="center"/>
      <protection hidden="1"/>
    </xf>
    <xf numFmtId="0" fontId="27" fillId="14" borderId="81" xfId="0" applyFont="1" applyFill="1" applyBorder="1" applyAlignment="1" applyProtection="1">
      <alignment horizontal="center" vertical="center"/>
      <protection hidden="1"/>
    </xf>
    <xf numFmtId="0" fontId="27" fillId="14" borderId="0" xfId="0" applyFont="1" applyFill="1" applyBorder="1" applyAlignment="1" applyProtection="1">
      <alignment horizontal="center" vertical="center"/>
      <protection hidden="1"/>
    </xf>
    <xf numFmtId="0" fontId="27" fillId="14" borderId="83" xfId="0" applyFont="1" applyFill="1" applyBorder="1" applyAlignment="1" applyProtection="1">
      <alignment horizontal="center" vertical="center"/>
      <protection hidden="1"/>
    </xf>
    <xf numFmtId="0" fontId="27" fillId="14" borderId="77" xfId="0" applyFont="1" applyFill="1" applyBorder="1" applyAlignment="1" applyProtection="1">
      <alignment horizontal="center" vertical="center"/>
      <protection hidden="1"/>
    </xf>
    <xf numFmtId="0" fontId="27" fillId="14" borderId="78" xfId="0" applyFont="1" applyFill="1" applyBorder="1" applyAlignment="1" applyProtection="1">
      <alignment horizontal="center" vertical="center"/>
      <protection hidden="1"/>
    </xf>
    <xf numFmtId="0" fontId="27" fillId="14" borderId="84" xfId="0" applyFont="1" applyFill="1" applyBorder="1" applyAlignment="1" applyProtection="1">
      <alignment horizontal="center" vertical="center"/>
      <protection hidden="1"/>
    </xf>
    <xf numFmtId="0" fontId="7" fillId="4" borderId="47" xfId="0" applyFont="1" applyFill="1" applyBorder="1" applyAlignment="1" applyProtection="1">
      <alignment horizontal="center" vertical="center"/>
      <protection hidden="1"/>
    </xf>
    <xf numFmtId="0" fontId="7" fillId="4" borderId="35" xfId="0" applyFont="1" applyFill="1" applyBorder="1" applyAlignment="1" applyProtection="1">
      <alignment horizontal="center" vertical="center"/>
      <protection hidden="1"/>
    </xf>
    <xf numFmtId="0" fontId="7" fillId="4" borderId="3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16" fillId="4" borderId="18" xfId="0" applyFont="1" applyFill="1" applyBorder="1" applyAlignment="1" applyProtection="1">
      <alignment horizontal="center" vertical="center" wrapText="1"/>
      <protection hidden="1"/>
    </xf>
    <xf numFmtId="0" fontId="16" fillId="4" borderId="4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0" fillId="4" borderId="48" xfId="0" applyFont="1" applyFill="1" applyBorder="1" applyAlignment="1" applyProtection="1">
      <alignment horizontal="center" vertical="center"/>
      <protection hidden="1"/>
    </xf>
    <xf numFmtId="0" fontId="20" fillId="4" borderId="49" xfId="0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4" fillId="0" borderId="0" xfId="1" applyFont="1" applyFill="1" applyBorder="1" applyAlignment="1">
      <alignment horizontal="center"/>
    </xf>
  </cellXfs>
  <cellStyles count="2">
    <cellStyle name="Normal" xfId="0" builtinId="0"/>
    <cellStyle name="Normal_bảng mã giáo viên" xfId="1" xr:uid="{00000000-0005-0000-0000-000001000000}"/>
  </cellStyles>
  <dxfs count="42"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80"/>
  <sheetViews>
    <sheetView workbookViewId="0"/>
  </sheetViews>
  <sheetFormatPr defaultRowHeight="15.75" x14ac:dyDescent="0.25"/>
  <sheetData>
    <row r="1" spans="1:1" x14ac:dyDescent="0.25">
      <c r="A1" s="1" t="s">
        <v>7</v>
      </c>
    </row>
    <row r="2" spans="1:1" x14ac:dyDescent="0.25">
      <c r="A2" s="1" t="s">
        <v>29</v>
      </c>
    </row>
    <row r="3" spans="1:1" x14ac:dyDescent="0.25">
      <c r="A3" s="1" t="s">
        <v>41</v>
      </c>
    </row>
    <row r="4" spans="1:1" x14ac:dyDescent="0.25">
      <c r="A4" s="1" t="s">
        <v>68</v>
      </c>
    </row>
    <row r="5" spans="1:1" x14ac:dyDescent="0.25">
      <c r="A5" s="1" t="s">
        <v>20</v>
      </c>
    </row>
    <row r="6" spans="1:1" x14ac:dyDescent="0.25">
      <c r="A6" s="1" t="s">
        <v>61</v>
      </c>
    </row>
    <row r="7" spans="1:1" x14ac:dyDescent="0.25">
      <c r="A7" s="1" t="s">
        <v>22</v>
      </c>
    </row>
    <row r="8" spans="1:1" x14ac:dyDescent="0.25">
      <c r="A8" s="1" t="s">
        <v>59</v>
      </c>
    </row>
    <row r="9" spans="1:1" x14ac:dyDescent="0.25">
      <c r="A9" s="1" t="s">
        <v>3</v>
      </c>
    </row>
    <row r="10" spans="1:1" x14ac:dyDescent="0.25">
      <c r="A10" s="2" t="s">
        <v>76</v>
      </c>
    </row>
    <row r="11" spans="1:1" x14ac:dyDescent="0.25">
      <c r="A11" s="1" t="s">
        <v>24</v>
      </c>
    </row>
    <row r="12" spans="1:1" x14ac:dyDescent="0.25">
      <c r="A12" s="1" t="s">
        <v>39</v>
      </c>
    </row>
    <row r="13" spans="1:1" x14ac:dyDescent="0.25">
      <c r="A13" s="1" t="s">
        <v>17</v>
      </c>
    </row>
    <row r="14" spans="1:1" x14ac:dyDescent="0.25">
      <c r="A14" s="1" t="s">
        <v>9</v>
      </c>
    </row>
    <row r="15" spans="1:1" x14ac:dyDescent="0.25">
      <c r="A15" s="1" t="s">
        <v>50</v>
      </c>
    </row>
    <row r="16" spans="1:1" x14ac:dyDescent="0.25">
      <c r="A16" s="1" t="s">
        <v>25</v>
      </c>
    </row>
    <row r="17" spans="1:1" x14ac:dyDescent="0.25">
      <c r="A17" s="1" t="s">
        <v>10</v>
      </c>
    </row>
    <row r="18" spans="1:1" x14ac:dyDescent="0.25">
      <c r="A18" s="1" t="s">
        <v>26</v>
      </c>
    </row>
    <row r="19" spans="1:1" x14ac:dyDescent="0.25">
      <c r="A19" s="1" t="s">
        <v>36</v>
      </c>
    </row>
    <row r="20" spans="1:1" x14ac:dyDescent="0.25">
      <c r="A20" s="1" t="s">
        <v>62</v>
      </c>
    </row>
    <row r="21" spans="1:1" x14ac:dyDescent="0.25">
      <c r="A21" s="1" t="s">
        <v>47</v>
      </c>
    </row>
    <row r="22" spans="1:1" x14ac:dyDescent="0.25">
      <c r="A22" s="2" t="s">
        <v>75</v>
      </c>
    </row>
    <row r="23" spans="1:1" x14ac:dyDescent="0.25">
      <c r="A23" s="1" t="s">
        <v>30</v>
      </c>
    </row>
    <row r="24" spans="1:1" x14ac:dyDescent="0.25">
      <c r="A24" s="1" t="s">
        <v>31</v>
      </c>
    </row>
    <row r="25" spans="1:1" x14ac:dyDescent="0.25">
      <c r="A25" s="1" t="s">
        <v>6</v>
      </c>
    </row>
    <row r="26" spans="1:1" x14ac:dyDescent="0.25">
      <c r="A26" s="2" t="s">
        <v>77</v>
      </c>
    </row>
    <row r="27" spans="1:1" x14ac:dyDescent="0.25">
      <c r="A27" s="1" t="s">
        <v>70</v>
      </c>
    </row>
    <row r="28" spans="1:1" x14ac:dyDescent="0.25">
      <c r="A28" s="1" t="s">
        <v>14</v>
      </c>
    </row>
    <row r="29" spans="1:1" x14ac:dyDescent="0.25">
      <c r="A29" s="1" t="s">
        <v>8</v>
      </c>
    </row>
    <row r="30" spans="1:1" x14ac:dyDescent="0.25">
      <c r="A30" s="1" t="s">
        <v>15</v>
      </c>
    </row>
    <row r="31" spans="1:1" x14ac:dyDescent="0.25">
      <c r="A31" s="2" t="s">
        <v>81</v>
      </c>
    </row>
    <row r="32" spans="1:1" x14ac:dyDescent="0.25">
      <c r="A32" s="1" t="s">
        <v>49</v>
      </c>
    </row>
    <row r="33" spans="1:1" x14ac:dyDescent="0.25">
      <c r="A33" s="1" t="s">
        <v>51</v>
      </c>
    </row>
    <row r="34" spans="1:1" x14ac:dyDescent="0.25">
      <c r="A34" s="1" t="s">
        <v>44</v>
      </c>
    </row>
    <row r="35" spans="1:1" x14ac:dyDescent="0.25">
      <c r="A35" s="1" t="s">
        <v>5</v>
      </c>
    </row>
    <row r="36" spans="1:1" x14ac:dyDescent="0.25">
      <c r="A36" s="1" t="s">
        <v>40</v>
      </c>
    </row>
    <row r="37" spans="1:1" x14ac:dyDescent="0.25">
      <c r="A37" s="1" t="s">
        <v>46</v>
      </c>
    </row>
    <row r="38" spans="1:1" x14ac:dyDescent="0.25">
      <c r="A38" s="1" t="s">
        <v>56</v>
      </c>
    </row>
    <row r="39" spans="1:1" x14ac:dyDescent="0.25">
      <c r="A39" s="1" t="s">
        <v>58</v>
      </c>
    </row>
    <row r="40" spans="1:1" x14ac:dyDescent="0.25">
      <c r="A40" s="1" t="s">
        <v>45</v>
      </c>
    </row>
    <row r="41" spans="1:1" x14ac:dyDescent="0.25">
      <c r="A41" s="1" t="s">
        <v>52</v>
      </c>
    </row>
    <row r="42" spans="1:1" x14ac:dyDescent="0.25">
      <c r="A42" s="1" t="s">
        <v>64</v>
      </c>
    </row>
    <row r="43" spans="1:1" x14ac:dyDescent="0.25">
      <c r="A43" s="2" t="s">
        <v>80</v>
      </c>
    </row>
    <row r="44" spans="1:1" x14ac:dyDescent="0.25">
      <c r="A44" s="1" t="s">
        <v>33</v>
      </c>
    </row>
    <row r="45" spans="1:1" x14ac:dyDescent="0.25">
      <c r="A45" s="1" t="s">
        <v>48</v>
      </c>
    </row>
    <row r="46" spans="1:1" x14ac:dyDescent="0.25">
      <c r="A46" s="1" t="s">
        <v>11</v>
      </c>
    </row>
    <row r="47" spans="1:1" x14ac:dyDescent="0.25">
      <c r="A47" s="1" t="s">
        <v>2</v>
      </c>
    </row>
    <row r="48" spans="1:1" x14ac:dyDescent="0.25">
      <c r="A48" s="2" t="s">
        <v>78</v>
      </c>
    </row>
    <row r="49" spans="1:1" x14ac:dyDescent="0.25">
      <c r="A49" s="1" t="s">
        <v>32</v>
      </c>
    </row>
    <row r="50" spans="1:1" x14ac:dyDescent="0.25">
      <c r="A50" s="1" t="s">
        <v>23</v>
      </c>
    </row>
    <row r="51" spans="1:1" x14ac:dyDescent="0.25">
      <c r="A51" s="1" t="s">
        <v>4</v>
      </c>
    </row>
    <row r="52" spans="1:1" x14ac:dyDescent="0.25">
      <c r="A52" s="2" t="s">
        <v>72</v>
      </c>
    </row>
    <row r="53" spans="1:1" x14ac:dyDescent="0.25">
      <c r="A53" s="1" t="s">
        <v>38</v>
      </c>
    </row>
    <row r="54" spans="1:1" x14ac:dyDescent="0.25">
      <c r="A54" s="1" t="s">
        <v>55</v>
      </c>
    </row>
    <row r="55" spans="1:1" x14ac:dyDescent="0.25">
      <c r="A55" s="1" t="s">
        <v>18</v>
      </c>
    </row>
    <row r="56" spans="1:1" x14ac:dyDescent="0.25">
      <c r="A56" s="1" t="s">
        <v>16</v>
      </c>
    </row>
    <row r="57" spans="1:1" x14ac:dyDescent="0.25">
      <c r="A57" s="1" t="s">
        <v>19</v>
      </c>
    </row>
    <row r="58" spans="1:1" x14ac:dyDescent="0.25">
      <c r="A58" s="1" t="s">
        <v>21</v>
      </c>
    </row>
    <row r="59" spans="1:1" x14ac:dyDescent="0.25">
      <c r="A59" s="1" t="s">
        <v>34</v>
      </c>
    </row>
    <row r="60" spans="1:1" x14ac:dyDescent="0.25">
      <c r="A60" s="1" t="s">
        <v>27</v>
      </c>
    </row>
    <row r="61" spans="1:1" x14ac:dyDescent="0.25">
      <c r="A61" s="1" t="s">
        <v>65</v>
      </c>
    </row>
    <row r="62" spans="1:1" x14ac:dyDescent="0.25">
      <c r="A62" s="1" t="s">
        <v>12</v>
      </c>
    </row>
    <row r="63" spans="1:1" x14ac:dyDescent="0.25">
      <c r="A63" s="2" t="s">
        <v>66</v>
      </c>
    </row>
    <row r="64" spans="1:1" x14ac:dyDescent="0.25">
      <c r="A64" s="1" t="s">
        <v>28</v>
      </c>
    </row>
    <row r="65" spans="1:1" x14ac:dyDescent="0.25">
      <c r="A65" s="1" t="s">
        <v>57</v>
      </c>
    </row>
    <row r="66" spans="1:1" x14ac:dyDescent="0.25">
      <c r="A66" s="1" t="s">
        <v>13</v>
      </c>
    </row>
    <row r="67" spans="1:1" x14ac:dyDescent="0.25">
      <c r="A67" s="1" t="s">
        <v>60</v>
      </c>
    </row>
    <row r="68" spans="1:1" x14ac:dyDescent="0.25">
      <c r="A68" s="1" t="s">
        <v>63</v>
      </c>
    </row>
    <row r="69" spans="1:1" x14ac:dyDescent="0.25">
      <c r="A69" s="1" t="s">
        <v>37</v>
      </c>
    </row>
    <row r="70" spans="1:1" x14ac:dyDescent="0.25">
      <c r="A70" s="1" t="s">
        <v>74</v>
      </c>
    </row>
    <row r="71" spans="1:1" x14ac:dyDescent="0.25">
      <c r="A71" s="2" t="s">
        <v>79</v>
      </c>
    </row>
    <row r="72" spans="1:1" x14ac:dyDescent="0.25">
      <c r="A72" s="2" t="s">
        <v>73</v>
      </c>
    </row>
    <row r="73" spans="1:1" x14ac:dyDescent="0.25">
      <c r="A73" s="1" t="s">
        <v>67</v>
      </c>
    </row>
    <row r="74" spans="1:1" x14ac:dyDescent="0.25">
      <c r="A74" s="1" t="s">
        <v>54</v>
      </c>
    </row>
    <row r="75" spans="1:1" x14ac:dyDescent="0.25">
      <c r="A75" s="1" t="s">
        <v>43</v>
      </c>
    </row>
    <row r="76" spans="1:1" x14ac:dyDescent="0.25">
      <c r="A76" s="1" t="s">
        <v>71</v>
      </c>
    </row>
    <row r="77" spans="1:1" x14ac:dyDescent="0.25">
      <c r="A77" s="1" t="s">
        <v>69</v>
      </c>
    </row>
    <row r="78" spans="1:1" x14ac:dyDescent="0.25">
      <c r="A78" s="1" t="s">
        <v>53</v>
      </c>
    </row>
    <row r="79" spans="1:1" x14ac:dyDescent="0.25">
      <c r="A79" s="1" t="s">
        <v>35</v>
      </c>
    </row>
    <row r="80" spans="1:1" x14ac:dyDescent="0.25">
      <c r="A80" s="1" t="s">
        <v>42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K51"/>
  <sheetViews>
    <sheetView showGridLines="0" showZeros="0" tabSelected="1" topLeftCell="B1" zoomScale="115" zoomScaleNormal="115" workbookViewId="0">
      <selection activeCell="R10" sqref="R10"/>
    </sheetView>
  </sheetViews>
  <sheetFormatPr defaultRowHeight="15.75" x14ac:dyDescent="0.25"/>
  <cols>
    <col min="1" max="1" width="9" style="5" hidden="1" customWidth="1"/>
    <col min="2" max="41" width="3" style="5" customWidth="1"/>
    <col min="42" max="42" width="3.125" style="5" customWidth="1"/>
    <col min="43" max="43" width="4.875" style="5" customWidth="1"/>
    <col min="44" max="44" width="5.75" style="5" customWidth="1"/>
    <col min="45" max="45" width="7.125" style="5" customWidth="1"/>
    <col min="46" max="46" width="7.75" style="5" bestFit="1" customWidth="1"/>
    <col min="47" max="47" width="8.375" style="5" bestFit="1" customWidth="1"/>
    <col min="48" max="48" width="8.25" style="5" customWidth="1"/>
    <col min="49" max="49" width="7.75" style="5" bestFit="1" customWidth="1"/>
    <col min="50" max="51" width="7.125" style="5" customWidth="1"/>
    <col min="52" max="52" width="10.125" style="5" bestFit="1" customWidth="1"/>
    <col min="53" max="53" width="8.25" style="5" bestFit="1" customWidth="1"/>
    <col min="54" max="54" width="7.75" style="5" bestFit="1" customWidth="1"/>
    <col min="55" max="55" width="10.125" style="5" bestFit="1" customWidth="1"/>
    <col min="56" max="56" width="7.125" style="5" customWidth="1"/>
    <col min="57" max="57" width="6.375" style="5" customWidth="1"/>
    <col min="58" max="59" width="7.125" style="5" customWidth="1"/>
    <col min="60" max="60" width="9" style="5"/>
    <col min="61" max="62" width="9" style="5" hidden="1" customWidth="1"/>
    <col min="63" max="16384" width="9" style="5"/>
  </cols>
  <sheetData>
    <row r="1" spans="1:63" s="4" customFormat="1" x14ac:dyDescent="0.25">
      <c r="A1" s="39"/>
      <c r="B1" s="258" t="s">
        <v>295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39"/>
      <c r="AQ1" s="40"/>
      <c r="AR1" s="40"/>
      <c r="AS1" s="3">
        <v>1</v>
      </c>
      <c r="AT1" s="3">
        <v>2</v>
      </c>
      <c r="AU1" s="3">
        <v>3</v>
      </c>
      <c r="AV1" s="3">
        <v>4</v>
      </c>
      <c r="AW1" s="3">
        <v>5</v>
      </c>
      <c r="AX1" s="3">
        <v>6</v>
      </c>
      <c r="AY1" s="3">
        <v>7</v>
      </c>
      <c r="AZ1" s="3">
        <v>8</v>
      </c>
      <c r="BA1" s="3">
        <v>9</v>
      </c>
      <c r="BB1" s="3">
        <v>10</v>
      </c>
      <c r="BC1" s="3">
        <v>11</v>
      </c>
      <c r="BD1" s="3">
        <v>12</v>
      </c>
      <c r="BE1" s="3">
        <v>13</v>
      </c>
      <c r="BF1" s="3">
        <v>14</v>
      </c>
      <c r="BG1" s="3">
        <v>15</v>
      </c>
      <c r="BH1" s="39"/>
      <c r="BI1" s="5" t="s">
        <v>41</v>
      </c>
      <c r="BJ1" s="5" t="s">
        <v>279</v>
      </c>
    </row>
    <row r="2" spans="1:63" s="4" customFormat="1" x14ac:dyDescent="0.25">
      <c r="A2" s="39"/>
      <c r="B2" s="259" t="s">
        <v>296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39"/>
      <c r="AQ2" s="41"/>
      <c r="AR2" s="41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5" t="s">
        <v>118</v>
      </c>
      <c r="BJ2" s="5" t="s">
        <v>281</v>
      </c>
    </row>
    <row r="3" spans="1:63" ht="18.75" x14ac:dyDescent="0.3">
      <c r="A3" s="42"/>
      <c r="B3" s="264" t="s">
        <v>375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42"/>
      <c r="AQ3" s="43"/>
      <c r="AR3" s="43"/>
      <c r="AS3" s="42"/>
      <c r="AT3" s="42"/>
      <c r="AU3" s="42"/>
      <c r="AV3" s="24" t="str">
        <f>"THỜIKHÓABIỂU"&amp;UPPER(B4)</f>
        <v>THỜIKHÓABIỂUSỐ 26. ÁP DỤNG TỪ NGÀY 09 THÁNG 5 NĂM 2022</v>
      </c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5" t="s">
        <v>117</v>
      </c>
      <c r="BJ3" s="5" t="s">
        <v>278</v>
      </c>
    </row>
    <row r="4" spans="1:63" ht="16.5" thickBot="1" x14ac:dyDescent="0.3">
      <c r="A4" s="42"/>
      <c r="B4" s="261" t="s">
        <v>390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42"/>
      <c r="AQ4" s="42"/>
      <c r="AR4" s="42"/>
      <c r="AS4" s="42"/>
      <c r="AT4" s="42"/>
      <c r="AU4" s="42"/>
      <c r="AV4" s="42"/>
      <c r="AW4" s="44" t="s">
        <v>109</v>
      </c>
      <c r="AX4" s="45" t="s">
        <v>114</v>
      </c>
      <c r="AY4" s="3" t="str">
        <f>VLOOKUP(AX4,tocm,2)</f>
        <v>Ti</v>
      </c>
      <c r="AZ4" s="42"/>
      <c r="BA4" s="42"/>
      <c r="BB4" s="42"/>
      <c r="BC4" s="42"/>
      <c r="BD4" s="42"/>
      <c r="BE4" s="42"/>
      <c r="BF4" s="42"/>
      <c r="BG4" s="42"/>
      <c r="BH4" s="42"/>
      <c r="BI4" s="5" t="s">
        <v>110</v>
      </c>
      <c r="BJ4" s="5" t="s">
        <v>280</v>
      </c>
    </row>
    <row r="5" spans="1:63" ht="15" customHeight="1" x14ac:dyDescent="0.25">
      <c r="A5" s="42"/>
      <c r="B5" s="265" t="s">
        <v>98</v>
      </c>
      <c r="C5" s="266"/>
      <c r="D5" s="46">
        <v>1</v>
      </c>
      <c r="E5" s="47">
        <v>2</v>
      </c>
      <c r="F5" s="46">
        <v>3</v>
      </c>
      <c r="G5" s="47">
        <v>4</v>
      </c>
      <c r="H5" s="46">
        <v>5</v>
      </c>
      <c r="I5" s="47">
        <v>6</v>
      </c>
      <c r="J5" s="46">
        <v>7</v>
      </c>
      <c r="K5" s="47">
        <v>8</v>
      </c>
      <c r="L5" s="46">
        <v>9</v>
      </c>
      <c r="M5" s="47">
        <v>10</v>
      </c>
      <c r="N5" s="46">
        <v>11</v>
      </c>
      <c r="O5" s="89">
        <v>12</v>
      </c>
      <c r="P5" s="47">
        <v>13</v>
      </c>
      <c r="Q5" s="47">
        <v>14</v>
      </c>
      <c r="R5" s="46">
        <v>15</v>
      </c>
      <c r="S5" s="47">
        <v>16</v>
      </c>
      <c r="T5" s="46">
        <v>17</v>
      </c>
      <c r="U5" s="47">
        <v>18</v>
      </c>
      <c r="V5" s="46">
        <v>19</v>
      </c>
      <c r="W5" s="47">
        <v>20</v>
      </c>
      <c r="X5" s="46">
        <v>21</v>
      </c>
      <c r="Y5" s="47">
        <v>22</v>
      </c>
      <c r="Z5" s="46">
        <v>23</v>
      </c>
      <c r="AA5" s="47">
        <v>24</v>
      </c>
      <c r="AB5" s="46">
        <v>25</v>
      </c>
      <c r="AC5" s="47">
        <v>26</v>
      </c>
      <c r="AD5" s="46">
        <v>27</v>
      </c>
      <c r="AE5" s="47">
        <v>28</v>
      </c>
      <c r="AF5" s="46">
        <v>29</v>
      </c>
      <c r="AG5" s="47">
        <v>30</v>
      </c>
      <c r="AH5" s="46">
        <v>31</v>
      </c>
      <c r="AI5" s="47">
        <v>32</v>
      </c>
      <c r="AJ5" s="46">
        <v>33</v>
      </c>
      <c r="AK5" s="47">
        <v>34</v>
      </c>
      <c r="AL5" s="46">
        <v>35</v>
      </c>
      <c r="AM5" s="47">
        <v>36</v>
      </c>
      <c r="AN5" s="46">
        <v>37</v>
      </c>
      <c r="AO5" s="47">
        <v>38</v>
      </c>
      <c r="AP5" s="42"/>
      <c r="AQ5" s="234"/>
      <c r="AR5" s="235"/>
      <c r="AS5" s="25" t="str">
        <f>IF(ISERROR(VLOOKUP(AS6,magv,2,0)),"",VLOOKUP(AS6,magv,2,0))</f>
        <v>Huệ</v>
      </c>
      <c r="AT5" s="25" t="str">
        <f t="shared" ref="AT5:BG5" si="0">IF(ISERROR(VLOOKUP(AT6,magv,2,0)),"",VLOOKUP(AT6,magv,2,0))</f>
        <v>Đưc</v>
      </c>
      <c r="AU5" s="25" t="str">
        <f t="shared" si="0"/>
        <v>Phương</v>
      </c>
      <c r="AV5" s="25" t="str">
        <f t="shared" si="0"/>
        <v>T Mai</v>
      </c>
      <c r="AW5" s="25" t="str">
        <f t="shared" si="0"/>
        <v>Hương</v>
      </c>
      <c r="AX5" s="25" t="str">
        <f t="shared" si="0"/>
        <v/>
      </c>
      <c r="AY5" s="25" t="str">
        <f t="shared" si="0"/>
        <v/>
      </c>
      <c r="AZ5" s="25" t="str">
        <f t="shared" si="0"/>
        <v/>
      </c>
      <c r="BA5" s="25" t="str">
        <f t="shared" si="0"/>
        <v/>
      </c>
      <c r="BB5" s="25" t="str">
        <f t="shared" si="0"/>
        <v/>
      </c>
      <c r="BC5" s="25" t="str">
        <f t="shared" si="0"/>
        <v/>
      </c>
      <c r="BD5" s="25" t="str">
        <f t="shared" si="0"/>
        <v/>
      </c>
      <c r="BE5" s="25" t="str">
        <f t="shared" si="0"/>
        <v/>
      </c>
      <c r="BF5" s="25" t="str">
        <f t="shared" si="0"/>
        <v/>
      </c>
      <c r="BG5" s="25" t="str">
        <f t="shared" si="0"/>
        <v/>
      </c>
      <c r="BH5" s="42"/>
      <c r="BI5" s="5" t="s">
        <v>112</v>
      </c>
      <c r="BJ5" s="5" t="s">
        <v>275</v>
      </c>
    </row>
    <row r="6" spans="1:63" s="7" customFormat="1" ht="23.25" customHeight="1" thickBot="1" x14ac:dyDescent="0.25">
      <c r="A6" s="48"/>
      <c r="B6" s="262"/>
      <c r="C6" s="263"/>
      <c r="D6" s="98" t="s">
        <v>0</v>
      </c>
      <c r="E6" s="98" t="s">
        <v>1</v>
      </c>
      <c r="F6" s="98" t="s">
        <v>87</v>
      </c>
      <c r="G6" s="98" t="s">
        <v>221</v>
      </c>
      <c r="H6" s="98" t="s">
        <v>222</v>
      </c>
      <c r="I6" s="98" t="s">
        <v>223</v>
      </c>
      <c r="J6" s="98" t="s">
        <v>224</v>
      </c>
      <c r="K6" s="98" t="s">
        <v>225</v>
      </c>
      <c r="L6" s="98" t="s">
        <v>226</v>
      </c>
      <c r="M6" s="98" t="s">
        <v>227</v>
      </c>
      <c r="N6" s="98" t="s">
        <v>228</v>
      </c>
      <c r="O6" s="98" t="s">
        <v>229</v>
      </c>
      <c r="P6" s="98" t="s">
        <v>364</v>
      </c>
      <c r="Q6" s="49" t="s">
        <v>82</v>
      </c>
      <c r="R6" s="49" t="s">
        <v>83</v>
      </c>
      <c r="S6" s="49" t="s">
        <v>88</v>
      </c>
      <c r="T6" s="49" t="s">
        <v>100</v>
      </c>
      <c r="U6" s="49" t="s">
        <v>101</v>
      </c>
      <c r="V6" s="49" t="s">
        <v>102</v>
      </c>
      <c r="W6" s="49" t="s">
        <v>103</v>
      </c>
      <c r="X6" s="49" t="s">
        <v>104</v>
      </c>
      <c r="Y6" s="49" t="s">
        <v>105</v>
      </c>
      <c r="Z6" s="49" t="s">
        <v>106</v>
      </c>
      <c r="AA6" s="49" t="s">
        <v>107</v>
      </c>
      <c r="AB6" s="49" t="s">
        <v>108</v>
      </c>
      <c r="AC6" s="93" t="s">
        <v>294</v>
      </c>
      <c r="AD6" s="99" t="s">
        <v>84</v>
      </c>
      <c r="AE6" s="99" t="s">
        <v>85</v>
      </c>
      <c r="AF6" s="99" t="s">
        <v>86</v>
      </c>
      <c r="AG6" s="99" t="s">
        <v>89</v>
      </c>
      <c r="AH6" s="99" t="s">
        <v>90</v>
      </c>
      <c r="AI6" s="99" t="s">
        <v>91</v>
      </c>
      <c r="AJ6" s="99" t="s">
        <v>92</v>
      </c>
      <c r="AK6" s="99" t="s">
        <v>93</v>
      </c>
      <c r="AL6" s="99" t="s">
        <v>94</v>
      </c>
      <c r="AM6" s="99" t="s">
        <v>95</v>
      </c>
      <c r="AN6" s="99" t="s">
        <v>96</v>
      </c>
      <c r="AO6" s="99" t="s">
        <v>97</v>
      </c>
      <c r="AP6" s="50"/>
      <c r="AQ6" s="80" t="s">
        <v>391</v>
      </c>
      <c r="AR6" s="51"/>
      <c r="AS6" s="6" t="str">
        <f>$AY$4&amp;AS1</f>
        <v>Ti1</v>
      </c>
      <c r="AT6" s="6" t="str">
        <f t="shared" ref="AT6:BG6" si="1">$AY$4&amp;AT1</f>
        <v>Ti2</v>
      </c>
      <c r="AU6" s="6" t="str">
        <f t="shared" si="1"/>
        <v>Ti3</v>
      </c>
      <c r="AV6" s="6" t="str">
        <f t="shared" si="1"/>
        <v>Ti4</v>
      </c>
      <c r="AW6" s="6" t="str">
        <f t="shared" si="1"/>
        <v>Ti5</v>
      </c>
      <c r="AX6" s="6" t="str">
        <f t="shared" si="1"/>
        <v>Ti6</v>
      </c>
      <c r="AY6" s="6" t="str">
        <f t="shared" si="1"/>
        <v>Ti7</v>
      </c>
      <c r="AZ6" s="6" t="str">
        <f t="shared" si="1"/>
        <v>Ti8</v>
      </c>
      <c r="BA6" s="6" t="str">
        <f t="shared" si="1"/>
        <v>Ti9</v>
      </c>
      <c r="BB6" s="6" t="str">
        <f t="shared" si="1"/>
        <v>Ti10</v>
      </c>
      <c r="BC6" s="6" t="str">
        <f t="shared" si="1"/>
        <v>Ti11</v>
      </c>
      <c r="BD6" s="6" t="str">
        <f t="shared" si="1"/>
        <v>Ti12</v>
      </c>
      <c r="BE6" s="6" t="str">
        <f t="shared" si="1"/>
        <v>Ti13</v>
      </c>
      <c r="BF6" s="6" t="str">
        <f t="shared" si="1"/>
        <v>Ti14</v>
      </c>
      <c r="BG6" s="6" t="str">
        <f t="shared" si="1"/>
        <v>Ti15</v>
      </c>
      <c r="BH6" s="48"/>
      <c r="BI6" s="7" t="s">
        <v>51</v>
      </c>
      <c r="BJ6" s="7" t="s">
        <v>276</v>
      </c>
      <c r="BK6" s="8"/>
    </row>
    <row r="7" spans="1:63" ht="14.25" customHeight="1" thickBot="1" x14ac:dyDescent="0.3">
      <c r="A7" s="42"/>
      <c r="B7" s="260">
        <v>2</v>
      </c>
      <c r="C7" s="52">
        <v>1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90"/>
      <c r="P7" s="90"/>
      <c r="Q7" s="124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09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1"/>
      <c r="AP7" s="42"/>
      <c r="AQ7" s="231">
        <v>2</v>
      </c>
      <c r="AR7" s="53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5"/>
      <c r="BH7" s="42"/>
      <c r="BI7" s="5" t="s">
        <v>113</v>
      </c>
      <c r="BJ7" s="5" t="s">
        <v>119</v>
      </c>
    </row>
    <row r="8" spans="1:63" s="26" customFormat="1" ht="15" customHeight="1" x14ac:dyDescent="0.25">
      <c r="A8" s="56"/>
      <c r="B8" s="244"/>
      <c r="C8" s="57">
        <v>1</v>
      </c>
      <c r="D8" s="74" t="s">
        <v>128</v>
      </c>
      <c r="E8" s="75" t="s">
        <v>240</v>
      </c>
      <c r="F8" s="75" t="s">
        <v>265</v>
      </c>
      <c r="G8" s="75" t="s">
        <v>299</v>
      </c>
      <c r="H8" s="75" t="s">
        <v>126</v>
      </c>
      <c r="I8" s="75" t="s">
        <v>261</v>
      </c>
      <c r="J8" s="75" t="s">
        <v>232</v>
      </c>
      <c r="K8" s="75" t="s">
        <v>127</v>
      </c>
      <c r="L8" s="110" t="s">
        <v>233</v>
      </c>
      <c r="M8" s="75" t="s">
        <v>268</v>
      </c>
      <c r="N8" s="75" t="s">
        <v>301</v>
      </c>
      <c r="O8" s="90" t="s">
        <v>258</v>
      </c>
      <c r="P8" s="90" t="s">
        <v>251</v>
      </c>
      <c r="Q8" s="179" t="s">
        <v>288</v>
      </c>
      <c r="R8" s="203" t="s">
        <v>255</v>
      </c>
      <c r="S8" s="203" t="s">
        <v>249</v>
      </c>
      <c r="T8" s="203" t="s">
        <v>286</v>
      </c>
      <c r="U8" s="185" t="s">
        <v>138</v>
      </c>
      <c r="V8" s="180" t="s">
        <v>266</v>
      </c>
      <c r="W8" s="185" t="s">
        <v>282</v>
      </c>
      <c r="X8" s="203" t="s">
        <v>243</v>
      </c>
      <c r="Y8" s="180" t="s">
        <v>256</v>
      </c>
      <c r="Z8" s="110"/>
      <c r="AA8" s="110"/>
      <c r="AB8" s="203" t="s">
        <v>270</v>
      </c>
      <c r="AC8" s="201" t="s">
        <v>245</v>
      </c>
      <c r="AD8" s="109" t="s">
        <v>290</v>
      </c>
      <c r="AE8" s="110" t="s">
        <v>264</v>
      </c>
      <c r="AF8" s="110" t="s">
        <v>252</v>
      </c>
      <c r="AG8" s="110" t="s">
        <v>260</v>
      </c>
      <c r="AH8" s="110" t="s">
        <v>135</v>
      </c>
      <c r="AI8" s="110" t="s">
        <v>241</v>
      </c>
      <c r="AJ8" s="110" t="s">
        <v>246</v>
      </c>
      <c r="AK8" s="110" t="s">
        <v>285</v>
      </c>
      <c r="AL8" s="110" t="s">
        <v>300</v>
      </c>
      <c r="AM8" s="110" t="s">
        <v>271</v>
      </c>
      <c r="AN8" s="110" t="s">
        <v>133</v>
      </c>
      <c r="AO8" s="111" t="s">
        <v>130</v>
      </c>
      <c r="AP8" s="56"/>
      <c r="AQ8" s="232"/>
      <c r="AR8" s="58">
        <v>1</v>
      </c>
      <c r="AS8" s="27" t="str">
        <f t="shared" ref="AS8:AS37" si="2">IF(ISNA(INDEX(lopsang,,MATCH($AS$6,$D8:$AO8,0))),"",INDEX(lopsang,,MATCH($AS$6,$D8:$AO8,0)))</f>
        <v>12A1</v>
      </c>
      <c r="AT8" s="27" t="str">
        <f t="shared" ref="AT8:AT37" si="3">IF(ISNA(INDEX(lopsang,,MATCH($AT$6,$D8:$AO8,0))),"",INDEX(lopsang,,MATCH($AT$6,$D8:$AO8,0)))</f>
        <v>10A5</v>
      </c>
      <c r="AU8" s="27" t="str">
        <f t="shared" ref="AU8:AU37" si="4">IF(ISNA(INDEX(lopsang,,MATCH($AU$6,$D8:$AO8,0))),"",INDEX(lopsang,,MATCH($AU$6,$D8:$AO8,0)))</f>
        <v>11A5</v>
      </c>
      <c r="AV8" s="27" t="str">
        <f t="shared" ref="AV8:AV37" si="5">IF(ISNA(INDEX(lopsang,,MATCH($AV$6,$D8:$AO8,0))),"",INDEX(lopsang,,MATCH($AV$6,$D8:$AO8,0)))</f>
        <v>10A12</v>
      </c>
      <c r="AW8" s="27" t="str">
        <f t="shared" ref="AW8:AW37" si="6">IF(ISNA(INDEX(lopsang,,MATCH($AW$6,$D8:$AO8,0))),"",INDEX(lopsang,,MATCH($AW$6,$D8:$AO8,0)))</f>
        <v/>
      </c>
      <c r="AX8" s="27" t="str">
        <f t="shared" ref="AX8:AX37" si="7">IF(ISNA(INDEX(lopsang,,MATCH($AX$6,$D8:$AO8,0))),"",INDEX(lopsang,,MATCH($AX$6,$D8:$AO8,0)))</f>
        <v/>
      </c>
      <c r="AY8" s="27" t="str">
        <f t="shared" ref="AY8:AY37" si="8">IF(ISNA(INDEX(lopsang,,MATCH($AY$6,$D8:$AO8,0))),"",INDEX(lopsang,,MATCH($AY$6,$D8:$AO8,0)))</f>
        <v/>
      </c>
      <c r="AZ8" s="27" t="str">
        <f t="shared" ref="AZ8:AZ37" si="9">IF(ISNA(INDEX(lopsang,,MATCH($AZ$6,$D8:$AO8,0))),"",INDEX(lopsang,,MATCH($AZ$6,$D8:$AO8,0)))</f>
        <v/>
      </c>
      <c r="BA8" s="27" t="str">
        <f t="shared" ref="BA8:BA37" si="10">IF(ISNA(INDEX(lopsang,,MATCH($BA$6,$D8:$AO8,0))),"",INDEX(lopsang,,MATCH($BA$6,$D8:$AO8,0)))</f>
        <v/>
      </c>
      <c r="BB8" s="27" t="str">
        <f t="shared" ref="BB8:BB37" si="11">IF(ISNA(INDEX(lopsang,,MATCH($BB$6,$D8:$AO8,0))),"",INDEX(lopsang,,MATCH($BB$6,$D8:$AO8,0)))</f>
        <v/>
      </c>
      <c r="BC8" s="27" t="str">
        <f t="shared" ref="BC8:BC37" si="12">IF(ISNA(INDEX(lopsang,,MATCH($BC$6,$D8:$AO8,0))),"",INDEX(lopsang,,MATCH($BC$6,$D8:$AO8,0)))</f>
        <v/>
      </c>
      <c r="BD8" s="27" t="str">
        <f t="shared" ref="BD8:BD37" si="13">IF(ISNA(INDEX(lopsang,,MATCH($BD$6,$D8:$AO8,0))),"",INDEX(lopsang,,MATCH($BD$6,$D8:$AO8,0)))</f>
        <v/>
      </c>
      <c r="BE8" s="27" t="str">
        <f t="shared" ref="BE8:BE37" si="14">IF(ISNA(INDEX(lopsang,,MATCH($BE$6,$D8:$AO8,0))),"",INDEX(lopsang,,MATCH($BE$6,$D8:$AO8,0)))</f>
        <v/>
      </c>
      <c r="BF8" s="27" t="str">
        <f t="shared" ref="BF8:BF37" si="15">IF(ISNA(INDEX(lopsang,,MATCH($BF$6,$D8:$AO8,0))),"",INDEX(lopsang,,MATCH($BF$6,$D8:$AO8,0)))</f>
        <v/>
      </c>
      <c r="BG8" s="28" t="str">
        <f t="shared" ref="BG8:BG37" si="16">IF(ISNA(INDEX(lopsang,,MATCH($BG$6,$D8:$AO8,0))),"",INDEX(lopsang,,MATCH($BG$6,$D8:$AO8,0)))</f>
        <v/>
      </c>
      <c r="BH8" s="56"/>
      <c r="BI8" s="26" t="s">
        <v>116</v>
      </c>
      <c r="BJ8" s="26" t="s">
        <v>121</v>
      </c>
    </row>
    <row r="9" spans="1:63" s="26" customFormat="1" ht="15" customHeight="1" x14ac:dyDescent="0.25">
      <c r="A9" s="56"/>
      <c r="B9" s="244"/>
      <c r="C9" s="57">
        <v>2</v>
      </c>
      <c r="D9" s="76" t="s">
        <v>261</v>
      </c>
      <c r="E9" s="77" t="s">
        <v>287</v>
      </c>
      <c r="F9" s="77" t="s">
        <v>128</v>
      </c>
      <c r="G9" s="94" t="s">
        <v>265</v>
      </c>
      <c r="H9" s="77" t="s">
        <v>122</v>
      </c>
      <c r="I9" s="77" t="s">
        <v>126</v>
      </c>
      <c r="J9" s="77" t="s">
        <v>301</v>
      </c>
      <c r="K9" s="77" t="s">
        <v>254</v>
      </c>
      <c r="L9" s="100" t="s">
        <v>302</v>
      </c>
      <c r="M9" s="77" t="s">
        <v>232</v>
      </c>
      <c r="N9" s="77" t="s">
        <v>258</v>
      </c>
      <c r="O9" s="91" t="s">
        <v>264</v>
      </c>
      <c r="P9" s="91" t="s">
        <v>239</v>
      </c>
      <c r="Q9" s="181" t="s">
        <v>288</v>
      </c>
      <c r="R9" s="204" t="s">
        <v>255</v>
      </c>
      <c r="S9" s="204" t="s">
        <v>249</v>
      </c>
      <c r="T9" s="204" t="s">
        <v>286</v>
      </c>
      <c r="U9" s="186" t="s">
        <v>138</v>
      </c>
      <c r="V9" s="182" t="s">
        <v>266</v>
      </c>
      <c r="W9" s="186" t="s">
        <v>282</v>
      </c>
      <c r="X9" s="204" t="s">
        <v>243</v>
      </c>
      <c r="Y9" s="182" t="s">
        <v>256</v>
      </c>
      <c r="Z9" s="100"/>
      <c r="AA9" s="100"/>
      <c r="AB9" s="204" t="s">
        <v>270</v>
      </c>
      <c r="AC9" s="202" t="s">
        <v>245</v>
      </c>
      <c r="AD9" s="112" t="s">
        <v>136</v>
      </c>
      <c r="AE9" s="100" t="s">
        <v>246</v>
      </c>
      <c r="AF9" s="100" t="s">
        <v>290</v>
      </c>
      <c r="AG9" s="100" t="s">
        <v>235</v>
      </c>
      <c r="AH9" s="100" t="s">
        <v>260</v>
      </c>
      <c r="AI9" s="100" t="s">
        <v>139</v>
      </c>
      <c r="AJ9" s="100" t="s">
        <v>268</v>
      </c>
      <c r="AK9" s="100" t="s">
        <v>130</v>
      </c>
      <c r="AL9" s="100" t="s">
        <v>241</v>
      </c>
      <c r="AM9" s="100" t="s">
        <v>135</v>
      </c>
      <c r="AN9" s="113" t="s">
        <v>284</v>
      </c>
      <c r="AO9" s="114" t="s">
        <v>267</v>
      </c>
      <c r="AP9" s="56"/>
      <c r="AQ9" s="232"/>
      <c r="AR9" s="58">
        <v>2</v>
      </c>
      <c r="AS9" s="27" t="str">
        <f t="shared" si="2"/>
        <v>12A3</v>
      </c>
      <c r="AT9" s="27" t="str">
        <f t="shared" si="3"/>
        <v>10A10</v>
      </c>
      <c r="AU9" s="27" t="str">
        <f t="shared" si="4"/>
        <v>11A5</v>
      </c>
      <c r="AV9" s="27" t="str">
        <f t="shared" si="5"/>
        <v>10A8</v>
      </c>
      <c r="AW9" s="27" t="str">
        <f t="shared" si="6"/>
        <v/>
      </c>
      <c r="AX9" s="27" t="str">
        <f t="shared" si="7"/>
        <v/>
      </c>
      <c r="AY9" s="27" t="str">
        <f t="shared" si="8"/>
        <v/>
      </c>
      <c r="AZ9" s="27" t="str">
        <f t="shared" si="9"/>
        <v/>
      </c>
      <c r="BA9" s="27" t="str">
        <f t="shared" si="10"/>
        <v/>
      </c>
      <c r="BB9" s="27" t="str">
        <f t="shared" si="11"/>
        <v/>
      </c>
      <c r="BC9" s="27" t="str">
        <f t="shared" si="12"/>
        <v/>
      </c>
      <c r="BD9" s="27" t="str">
        <f t="shared" si="13"/>
        <v/>
      </c>
      <c r="BE9" s="27" t="str">
        <f t="shared" si="14"/>
        <v/>
      </c>
      <c r="BF9" s="27" t="str">
        <f t="shared" si="15"/>
        <v/>
      </c>
      <c r="BG9" s="28" t="str">
        <f t="shared" si="16"/>
        <v/>
      </c>
      <c r="BH9" s="56"/>
      <c r="BI9" s="26" t="s">
        <v>114</v>
      </c>
      <c r="BJ9" s="26" t="s">
        <v>120</v>
      </c>
    </row>
    <row r="10" spans="1:63" s="26" customFormat="1" ht="15" customHeight="1" x14ac:dyDescent="0.25">
      <c r="A10" s="56"/>
      <c r="B10" s="244"/>
      <c r="C10" s="57">
        <v>3</v>
      </c>
      <c r="D10" s="76" t="s">
        <v>247</v>
      </c>
      <c r="E10" s="77" t="s">
        <v>265</v>
      </c>
      <c r="F10" s="77" t="s">
        <v>127</v>
      </c>
      <c r="G10" s="94" t="s">
        <v>239</v>
      </c>
      <c r="H10" s="77" t="s">
        <v>251</v>
      </c>
      <c r="I10" s="77" t="s">
        <v>234</v>
      </c>
      <c r="J10" s="77" t="s">
        <v>261</v>
      </c>
      <c r="K10" s="77" t="s">
        <v>301</v>
      </c>
      <c r="L10" s="100" t="s">
        <v>302</v>
      </c>
      <c r="M10" s="77" t="s">
        <v>244</v>
      </c>
      <c r="N10" s="77" t="s">
        <v>123</v>
      </c>
      <c r="O10" s="91" t="s">
        <v>122</v>
      </c>
      <c r="P10" s="91" t="s">
        <v>283</v>
      </c>
      <c r="Q10" s="181" t="s">
        <v>288</v>
      </c>
      <c r="R10" s="204" t="s">
        <v>255</v>
      </c>
      <c r="S10" s="204" t="s">
        <v>249</v>
      </c>
      <c r="T10" s="204" t="s">
        <v>286</v>
      </c>
      <c r="U10" s="186" t="s">
        <v>138</v>
      </c>
      <c r="V10" s="182" t="s">
        <v>266</v>
      </c>
      <c r="W10" s="187" t="s">
        <v>282</v>
      </c>
      <c r="X10" s="204" t="s">
        <v>243</v>
      </c>
      <c r="Y10" s="182" t="s">
        <v>256</v>
      </c>
      <c r="Z10" s="100"/>
      <c r="AA10" s="100"/>
      <c r="AB10" s="204" t="s">
        <v>270</v>
      </c>
      <c r="AC10" s="202" t="s">
        <v>245</v>
      </c>
      <c r="AD10" s="112" t="s">
        <v>264</v>
      </c>
      <c r="AE10" s="100" t="s">
        <v>246</v>
      </c>
      <c r="AF10" s="100" t="s">
        <v>236</v>
      </c>
      <c r="AG10" s="100" t="s">
        <v>241</v>
      </c>
      <c r="AH10" s="100" t="s">
        <v>231</v>
      </c>
      <c r="AI10" s="100" t="s">
        <v>284</v>
      </c>
      <c r="AJ10" s="100" t="s">
        <v>232</v>
      </c>
      <c r="AK10" s="100" t="s">
        <v>269</v>
      </c>
      <c r="AL10" s="100" t="s">
        <v>133</v>
      </c>
      <c r="AM10" s="100" t="s">
        <v>300</v>
      </c>
      <c r="AN10" s="113" t="s">
        <v>130</v>
      </c>
      <c r="AO10" s="114" t="s">
        <v>267</v>
      </c>
      <c r="AP10" s="56"/>
      <c r="AQ10" s="232"/>
      <c r="AR10" s="58">
        <v>3</v>
      </c>
      <c r="AS10" s="27" t="str">
        <f t="shared" si="2"/>
        <v/>
      </c>
      <c r="AT10" s="27" t="str">
        <f t="shared" si="3"/>
        <v/>
      </c>
      <c r="AU10" s="27" t="str">
        <f t="shared" si="4"/>
        <v>11A5</v>
      </c>
      <c r="AV10" s="27" t="str">
        <f t="shared" si="5"/>
        <v>10A11</v>
      </c>
      <c r="AW10" s="27" t="str">
        <f t="shared" si="6"/>
        <v/>
      </c>
      <c r="AX10" s="27" t="str">
        <f t="shared" si="7"/>
        <v/>
      </c>
      <c r="AY10" s="27" t="str">
        <f t="shared" si="8"/>
        <v/>
      </c>
      <c r="AZ10" s="27" t="str">
        <f t="shared" si="9"/>
        <v/>
      </c>
      <c r="BA10" s="27" t="str">
        <f t="shared" si="10"/>
        <v/>
      </c>
      <c r="BB10" s="27" t="str">
        <f t="shared" si="11"/>
        <v/>
      </c>
      <c r="BC10" s="27" t="str">
        <f t="shared" si="12"/>
        <v/>
      </c>
      <c r="BD10" s="27" t="str">
        <f t="shared" si="13"/>
        <v/>
      </c>
      <c r="BE10" s="27" t="str">
        <f t="shared" si="14"/>
        <v/>
      </c>
      <c r="BF10" s="27" t="str">
        <f t="shared" si="15"/>
        <v/>
      </c>
      <c r="BG10" s="28" t="str">
        <f t="shared" si="16"/>
        <v/>
      </c>
      <c r="BH10" s="56"/>
    </row>
    <row r="11" spans="1:63" s="26" customFormat="1" ht="15" customHeight="1" x14ac:dyDescent="0.25">
      <c r="A11" s="56"/>
      <c r="B11" s="244"/>
      <c r="C11" s="57">
        <v>4</v>
      </c>
      <c r="D11" s="76" t="s">
        <v>247</v>
      </c>
      <c r="E11" s="77" t="s">
        <v>287</v>
      </c>
      <c r="F11" s="77" t="s">
        <v>251</v>
      </c>
      <c r="G11" s="77" t="s">
        <v>123</v>
      </c>
      <c r="H11" s="77" t="s">
        <v>270</v>
      </c>
      <c r="I11" s="77" t="s">
        <v>268</v>
      </c>
      <c r="J11" s="77" t="s">
        <v>300</v>
      </c>
      <c r="K11" s="77" t="s">
        <v>283</v>
      </c>
      <c r="L11" s="100" t="s">
        <v>263</v>
      </c>
      <c r="M11" s="77" t="s">
        <v>256</v>
      </c>
      <c r="N11" s="77" t="s">
        <v>285</v>
      </c>
      <c r="O11" s="91" t="s">
        <v>244</v>
      </c>
      <c r="P11" s="91" t="s">
        <v>255</v>
      </c>
      <c r="Q11" s="123"/>
      <c r="R11" s="100"/>
      <c r="S11" s="100"/>
      <c r="T11" s="204" t="s">
        <v>243</v>
      </c>
      <c r="U11" s="186" t="s">
        <v>138</v>
      </c>
      <c r="V11" s="100"/>
      <c r="W11" s="186" t="s">
        <v>282</v>
      </c>
      <c r="X11" s="100"/>
      <c r="Y11" s="100"/>
      <c r="Z11" s="100"/>
      <c r="AA11" s="100"/>
      <c r="AB11" s="100"/>
      <c r="AC11" s="114"/>
      <c r="AD11" s="162" t="s">
        <v>260</v>
      </c>
      <c r="AE11" s="131" t="s">
        <v>252</v>
      </c>
      <c r="AF11" s="131" t="s">
        <v>236</v>
      </c>
      <c r="AG11" s="131" t="s">
        <v>130</v>
      </c>
      <c r="AH11" s="131" t="s">
        <v>302</v>
      </c>
      <c r="AI11" s="131" t="s">
        <v>234</v>
      </c>
      <c r="AJ11" s="131" t="s">
        <v>246</v>
      </c>
      <c r="AK11" s="131" t="s">
        <v>248</v>
      </c>
      <c r="AL11" s="131" t="s">
        <v>139</v>
      </c>
      <c r="AM11" s="131" t="s">
        <v>133</v>
      </c>
      <c r="AN11" s="131" t="s">
        <v>267</v>
      </c>
      <c r="AO11" s="132" t="s">
        <v>284</v>
      </c>
      <c r="AP11" s="56"/>
      <c r="AQ11" s="232"/>
      <c r="AR11" s="58">
        <v>4</v>
      </c>
      <c r="AS11" s="27" t="str">
        <f t="shared" si="2"/>
        <v/>
      </c>
      <c r="AT11" s="27" t="str">
        <f t="shared" si="3"/>
        <v/>
      </c>
      <c r="AU11" s="27" t="str">
        <f t="shared" si="4"/>
        <v>11A5</v>
      </c>
      <c r="AV11" s="27" t="str">
        <f t="shared" si="5"/>
        <v>10A4</v>
      </c>
      <c r="AW11" s="27" t="str">
        <f t="shared" si="6"/>
        <v/>
      </c>
      <c r="AX11" s="27" t="str">
        <f t="shared" si="7"/>
        <v/>
      </c>
      <c r="AY11" s="27" t="str">
        <f t="shared" si="8"/>
        <v/>
      </c>
      <c r="AZ11" s="27" t="str">
        <f t="shared" si="9"/>
        <v/>
      </c>
      <c r="BA11" s="27" t="str">
        <f t="shared" si="10"/>
        <v/>
      </c>
      <c r="BB11" s="27" t="str">
        <f t="shared" si="11"/>
        <v/>
      </c>
      <c r="BC11" s="27" t="str">
        <f t="shared" si="12"/>
        <v/>
      </c>
      <c r="BD11" s="27" t="str">
        <f t="shared" si="13"/>
        <v/>
      </c>
      <c r="BE11" s="27" t="str">
        <f t="shared" si="14"/>
        <v/>
      </c>
      <c r="BF11" s="27" t="str">
        <f t="shared" si="15"/>
        <v/>
      </c>
      <c r="BG11" s="28" t="str">
        <f t="shared" si="16"/>
        <v/>
      </c>
      <c r="BH11" s="56"/>
      <c r="BI11" s="29" t="s">
        <v>111</v>
      </c>
      <c r="BJ11" s="29" t="s">
        <v>274</v>
      </c>
    </row>
    <row r="12" spans="1:63" s="26" customFormat="1" ht="15" customHeight="1" thickBot="1" x14ac:dyDescent="0.3">
      <c r="A12" s="56"/>
      <c r="B12" s="245"/>
      <c r="C12" s="59">
        <v>5</v>
      </c>
      <c r="D12" s="78" t="s">
        <v>283</v>
      </c>
      <c r="E12" s="79" t="s">
        <v>256</v>
      </c>
      <c r="F12" s="79" t="s">
        <v>287</v>
      </c>
      <c r="G12" s="79" t="s">
        <v>259</v>
      </c>
      <c r="H12" s="79" t="s">
        <v>251</v>
      </c>
      <c r="I12" s="79" t="s">
        <v>244</v>
      </c>
      <c r="J12" s="79" t="s">
        <v>232</v>
      </c>
      <c r="K12" s="79" t="s">
        <v>254</v>
      </c>
      <c r="L12" s="79" t="s">
        <v>127</v>
      </c>
      <c r="M12" s="79"/>
      <c r="N12" s="79" t="s">
        <v>301</v>
      </c>
      <c r="O12" s="92" t="s">
        <v>233</v>
      </c>
      <c r="P12" s="92" t="s">
        <v>271</v>
      </c>
      <c r="Q12" s="12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25" t="s">
        <v>133</v>
      </c>
      <c r="AE12" s="115" t="s">
        <v>136</v>
      </c>
      <c r="AF12" s="115" t="s">
        <v>285</v>
      </c>
      <c r="AG12" s="115" t="s">
        <v>122</v>
      </c>
      <c r="AH12" s="115" t="s">
        <v>302</v>
      </c>
      <c r="AI12" s="115" t="s">
        <v>267</v>
      </c>
      <c r="AJ12" s="115" t="s">
        <v>125</v>
      </c>
      <c r="AK12" s="115" t="s">
        <v>248</v>
      </c>
      <c r="AL12" s="115" t="s">
        <v>260</v>
      </c>
      <c r="AM12" s="115" t="s">
        <v>261</v>
      </c>
      <c r="AN12" s="115" t="s">
        <v>246</v>
      </c>
      <c r="AO12" s="116" t="s">
        <v>241</v>
      </c>
      <c r="AP12" s="56"/>
      <c r="AQ12" s="233"/>
      <c r="AR12" s="60">
        <v>5</v>
      </c>
      <c r="AS12" s="27" t="str">
        <f t="shared" si="2"/>
        <v/>
      </c>
      <c r="AT12" s="37" t="str">
        <f t="shared" si="3"/>
        <v/>
      </c>
      <c r="AU12" s="37" t="str">
        <f t="shared" si="4"/>
        <v/>
      </c>
      <c r="AV12" s="37" t="str">
        <f t="shared" si="5"/>
        <v/>
      </c>
      <c r="AW12" s="37" t="str">
        <f t="shared" si="6"/>
        <v>10A7</v>
      </c>
      <c r="AX12" s="37" t="str">
        <f t="shared" si="7"/>
        <v/>
      </c>
      <c r="AY12" s="37" t="str">
        <f t="shared" si="8"/>
        <v/>
      </c>
      <c r="AZ12" s="37" t="str">
        <f t="shared" si="9"/>
        <v/>
      </c>
      <c r="BA12" s="37" t="str">
        <f t="shared" si="10"/>
        <v/>
      </c>
      <c r="BB12" s="37" t="str">
        <f t="shared" si="11"/>
        <v/>
      </c>
      <c r="BC12" s="37" t="str">
        <f t="shared" si="12"/>
        <v/>
      </c>
      <c r="BD12" s="37" t="str">
        <f t="shared" si="13"/>
        <v/>
      </c>
      <c r="BE12" s="37" t="str">
        <f t="shared" si="14"/>
        <v/>
      </c>
      <c r="BF12" s="37" t="str">
        <f t="shared" si="15"/>
        <v/>
      </c>
      <c r="BG12" s="38" t="str">
        <f t="shared" si="16"/>
        <v/>
      </c>
      <c r="BH12" s="56"/>
      <c r="BI12" s="32" t="s">
        <v>115</v>
      </c>
      <c r="BJ12" s="32" t="s">
        <v>277</v>
      </c>
    </row>
    <row r="13" spans="1:63" s="26" customFormat="1" ht="15" customHeight="1" x14ac:dyDescent="0.25">
      <c r="A13" s="56"/>
      <c r="B13" s="255">
        <v>3</v>
      </c>
      <c r="C13" s="61">
        <v>1</v>
      </c>
      <c r="D13" s="74" t="s">
        <v>126</v>
      </c>
      <c r="E13" s="75" t="s">
        <v>265</v>
      </c>
      <c r="F13" s="75" t="s">
        <v>251</v>
      </c>
      <c r="G13" s="75" t="s">
        <v>130</v>
      </c>
      <c r="H13" s="75" t="s">
        <v>240</v>
      </c>
      <c r="I13" s="75" t="s">
        <v>123</v>
      </c>
      <c r="J13" s="75" t="s">
        <v>301</v>
      </c>
      <c r="K13" s="75" t="s">
        <v>254</v>
      </c>
      <c r="L13" s="110" t="s">
        <v>299</v>
      </c>
      <c r="M13" s="119" t="s">
        <v>232</v>
      </c>
      <c r="N13" s="110" t="s">
        <v>122</v>
      </c>
      <c r="O13" s="166" t="s">
        <v>244</v>
      </c>
      <c r="P13" s="90" t="s">
        <v>138</v>
      </c>
      <c r="Q13" s="137" t="s">
        <v>370</v>
      </c>
      <c r="R13" s="138" t="s">
        <v>371</v>
      </c>
      <c r="S13" s="185" t="s">
        <v>132</v>
      </c>
      <c r="T13" s="75"/>
      <c r="U13" s="203" t="s">
        <v>286</v>
      </c>
      <c r="V13" s="138" t="s">
        <v>372</v>
      </c>
      <c r="W13" s="203" t="s">
        <v>270</v>
      </c>
      <c r="X13" s="138" t="s">
        <v>373</v>
      </c>
      <c r="Y13" s="185" t="s">
        <v>139</v>
      </c>
      <c r="Z13" s="75"/>
      <c r="AA13" s="203" t="s">
        <v>243</v>
      </c>
      <c r="AB13" s="203" t="s">
        <v>249</v>
      </c>
      <c r="AC13" s="201" t="s">
        <v>288</v>
      </c>
      <c r="AD13" s="124" t="s">
        <v>259</v>
      </c>
      <c r="AE13" s="110" t="s">
        <v>246</v>
      </c>
      <c r="AF13" s="110" t="s">
        <v>285</v>
      </c>
      <c r="AG13" s="110" t="s">
        <v>267</v>
      </c>
      <c r="AH13" s="110" t="s">
        <v>135</v>
      </c>
      <c r="AI13" s="110" t="s">
        <v>234</v>
      </c>
      <c r="AJ13" s="110" t="s">
        <v>268</v>
      </c>
      <c r="AK13" s="110" t="s">
        <v>131</v>
      </c>
      <c r="AL13" s="110" t="s">
        <v>241</v>
      </c>
      <c r="AM13" s="110" t="s">
        <v>133</v>
      </c>
      <c r="AN13" s="110" t="s">
        <v>238</v>
      </c>
      <c r="AO13" s="111" t="s">
        <v>260</v>
      </c>
      <c r="AP13" s="56"/>
      <c r="AQ13" s="236">
        <v>3</v>
      </c>
      <c r="AR13" s="62">
        <v>1</v>
      </c>
      <c r="AS13" s="33" t="str">
        <f t="shared" si="2"/>
        <v/>
      </c>
      <c r="AT13" s="33" t="str">
        <f t="shared" si="3"/>
        <v>10A5</v>
      </c>
      <c r="AU13" s="33" t="str">
        <f t="shared" si="4"/>
        <v>12A13</v>
      </c>
      <c r="AV13" s="33" t="str">
        <f t="shared" si="5"/>
        <v>12A4</v>
      </c>
      <c r="AW13" s="33" t="str">
        <f t="shared" si="6"/>
        <v/>
      </c>
      <c r="AX13" s="33" t="str">
        <f t="shared" si="7"/>
        <v/>
      </c>
      <c r="AY13" s="33" t="str">
        <f t="shared" si="8"/>
        <v/>
      </c>
      <c r="AZ13" s="33" t="str">
        <f t="shared" si="9"/>
        <v/>
      </c>
      <c r="BA13" s="33" t="str">
        <f t="shared" si="10"/>
        <v/>
      </c>
      <c r="BB13" s="33" t="str">
        <f t="shared" si="11"/>
        <v/>
      </c>
      <c r="BC13" s="33" t="str">
        <f t="shared" si="12"/>
        <v/>
      </c>
      <c r="BD13" s="33" t="str">
        <f t="shared" si="13"/>
        <v/>
      </c>
      <c r="BE13" s="33" t="str">
        <f t="shared" si="14"/>
        <v/>
      </c>
      <c r="BF13" s="33" t="str">
        <f t="shared" si="15"/>
        <v/>
      </c>
      <c r="BG13" s="34" t="str">
        <f t="shared" si="16"/>
        <v/>
      </c>
      <c r="BH13" s="56"/>
    </row>
    <row r="14" spans="1:63" s="26" customFormat="1" ht="15" customHeight="1" x14ac:dyDescent="0.25">
      <c r="A14" s="56"/>
      <c r="B14" s="256"/>
      <c r="C14" s="57">
        <v>2</v>
      </c>
      <c r="D14" s="76" t="s">
        <v>247</v>
      </c>
      <c r="E14" s="77" t="s">
        <v>259</v>
      </c>
      <c r="F14" s="77" t="s">
        <v>251</v>
      </c>
      <c r="G14" s="77" t="s">
        <v>126</v>
      </c>
      <c r="H14" s="77" t="s">
        <v>258</v>
      </c>
      <c r="I14" s="94" t="s">
        <v>124</v>
      </c>
      <c r="J14" s="77" t="s">
        <v>138</v>
      </c>
      <c r="K14" s="77" t="s">
        <v>301</v>
      </c>
      <c r="L14" s="100" t="s">
        <v>302</v>
      </c>
      <c r="M14" s="113" t="s">
        <v>268</v>
      </c>
      <c r="N14" s="100" t="s">
        <v>130</v>
      </c>
      <c r="O14" s="165" t="s">
        <v>122</v>
      </c>
      <c r="P14" s="91" t="s">
        <v>283</v>
      </c>
      <c r="Q14" s="140" t="s">
        <v>370</v>
      </c>
      <c r="R14" s="141" t="s">
        <v>371</v>
      </c>
      <c r="S14" s="186" t="s">
        <v>132</v>
      </c>
      <c r="T14" s="77"/>
      <c r="U14" s="204" t="s">
        <v>286</v>
      </c>
      <c r="V14" s="141" t="s">
        <v>372</v>
      </c>
      <c r="W14" s="204" t="s">
        <v>270</v>
      </c>
      <c r="X14" s="141" t="s">
        <v>373</v>
      </c>
      <c r="Y14" s="186" t="s">
        <v>139</v>
      </c>
      <c r="Z14" s="77"/>
      <c r="AA14" s="204" t="s">
        <v>243</v>
      </c>
      <c r="AB14" s="204" t="s">
        <v>249</v>
      </c>
      <c r="AC14" s="202" t="s">
        <v>288</v>
      </c>
      <c r="AD14" s="164" t="s">
        <v>246</v>
      </c>
      <c r="AE14" s="100" t="s">
        <v>133</v>
      </c>
      <c r="AF14" s="100" t="s">
        <v>252</v>
      </c>
      <c r="AG14" s="100" t="s">
        <v>267</v>
      </c>
      <c r="AH14" s="100" t="s">
        <v>282</v>
      </c>
      <c r="AI14" s="100" t="s">
        <v>125</v>
      </c>
      <c r="AJ14" s="100" t="s">
        <v>300</v>
      </c>
      <c r="AK14" s="100" t="s">
        <v>269</v>
      </c>
      <c r="AL14" s="100" t="s">
        <v>260</v>
      </c>
      <c r="AM14" s="100" t="s">
        <v>137</v>
      </c>
      <c r="AN14" s="100" t="s">
        <v>261</v>
      </c>
      <c r="AO14" s="114" t="s">
        <v>284</v>
      </c>
      <c r="AP14" s="56"/>
      <c r="AQ14" s="237"/>
      <c r="AR14" s="58">
        <v>2</v>
      </c>
      <c r="AS14" s="27" t="str">
        <f t="shared" si="2"/>
        <v/>
      </c>
      <c r="AT14" s="27" t="str">
        <f t="shared" si="3"/>
        <v/>
      </c>
      <c r="AU14" s="27" t="str">
        <f t="shared" si="4"/>
        <v>12A7</v>
      </c>
      <c r="AV14" s="27" t="str">
        <f t="shared" si="5"/>
        <v>12A11</v>
      </c>
      <c r="AW14" s="27" t="str">
        <f t="shared" si="6"/>
        <v>10A6</v>
      </c>
      <c r="AX14" s="27" t="str">
        <f t="shared" si="7"/>
        <v/>
      </c>
      <c r="AY14" s="27" t="str">
        <f t="shared" si="8"/>
        <v/>
      </c>
      <c r="AZ14" s="27" t="str">
        <f t="shared" si="9"/>
        <v/>
      </c>
      <c r="BA14" s="27" t="str">
        <f t="shared" si="10"/>
        <v/>
      </c>
      <c r="BB14" s="27" t="str">
        <f t="shared" si="11"/>
        <v/>
      </c>
      <c r="BC14" s="27" t="str">
        <f t="shared" si="12"/>
        <v/>
      </c>
      <c r="BD14" s="27" t="str">
        <f t="shared" si="13"/>
        <v/>
      </c>
      <c r="BE14" s="27" t="str">
        <f t="shared" si="14"/>
        <v/>
      </c>
      <c r="BF14" s="27" t="str">
        <f t="shared" si="15"/>
        <v/>
      </c>
      <c r="BG14" s="28" t="str">
        <f t="shared" si="16"/>
        <v/>
      </c>
      <c r="BH14" s="56"/>
    </row>
    <row r="15" spans="1:63" s="26" customFormat="1" ht="15" customHeight="1" x14ac:dyDescent="0.25">
      <c r="A15" s="56"/>
      <c r="B15" s="256"/>
      <c r="C15" s="57">
        <v>3</v>
      </c>
      <c r="D15" s="76" t="s">
        <v>127</v>
      </c>
      <c r="E15" s="77" t="s">
        <v>299</v>
      </c>
      <c r="F15" s="77" t="s">
        <v>259</v>
      </c>
      <c r="G15" s="77" t="s">
        <v>265</v>
      </c>
      <c r="H15" s="77" t="s">
        <v>123</v>
      </c>
      <c r="I15" s="94" t="s">
        <v>234</v>
      </c>
      <c r="J15" s="77" t="s">
        <v>124</v>
      </c>
      <c r="K15" s="77" t="s">
        <v>283</v>
      </c>
      <c r="L15" s="100" t="s">
        <v>302</v>
      </c>
      <c r="M15" s="100" t="s">
        <v>244</v>
      </c>
      <c r="N15" s="100" t="s">
        <v>238</v>
      </c>
      <c r="O15" s="165" t="s">
        <v>255</v>
      </c>
      <c r="P15" s="91" t="s">
        <v>251</v>
      </c>
      <c r="Q15" s="140" t="s">
        <v>370</v>
      </c>
      <c r="R15" s="141" t="s">
        <v>371</v>
      </c>
      <c r="S15" s="186" t="s">
        <v>132</v>
      </c>
      <c r="T15" s="77"/>
      <c r="U15" s="204" t="s">
        <v>286</v>
      </c>
      <c r="V15" s="141" t="s">
        <v>372</v>
      </c>
      <c r="W15" s="204" t="s">
        <v>270</v>
      </c>
      <c r="X15" s="141" t="s">
        <v>373</v>
      </c>
      <c r="Y15" s="186" t="s">
        <v>139</v>
      </c>
      <c r="Z15" s="77"/>
      <c r="AA15" s="204" t="s">
        <v>243</v>
      </c>
      <c r="AB15" s="204" t="s">
        <v>249</v>
      </c>
      <c r="AC15" s="202" t="s">
        <v>288</v>
      </c>
      <c r="AD15" s="133" t="s">
        <v>246</v>
      </c>
      <c r="AE15" s="100" t="s">
        <v>282</v>
      </c>
      <c r="AF15" s="100" t="s">
        <v>136</v>
      </c>
      <c r="AG15" s="117" t="s">
        <v>285</v>
      </c>
      <c r="AH15" s="100" t="s">
        <v>122</v>
      </c>
      <c r="AI15" s="100" t="s">
        <v>268</v>
      </c>
      <c r="AJ15" s="100" t="s">
        <v>284</v>
      </c>
      <c r="AK15" s="100" t="s">
        <v>230</v>
      </c>
      <c r="AL15" s="100" t="s">
        <v>131</v>
      </c>
      <c r="AM15" s="100" t="s">
        <v>135</v>
      </c>
      <c r="AN15" s="100" t="s">
        <v>130</v>
      </c>
      <c r="AO15" s="114" t="s">
        <v>267</v>
      </c>
      <c r="AP15" s="56"/>
      <c r="AQ15" s="237"/>
      <c r="AR15" s="58">
        <v>3</v>
      </c>
      <c r="AS15" s="27" t="str">
        <f t="shared" si="2"/>
        <v/>
      </c>
      <c r="AT15" s="27" t="str">
        <f t="shared" si="3"/>
        <v>10A10</v>
      </c>
      <c r="AU15" s="27" t="str">
        <f t="shared" si="4"/>
        <v/>
      </c>
      <c r="AV15" s="27" t="str">
        <f t="shared" si="5"/>
        <v>10A11</v>
      </c>
      <c r="AW15" s="27" t="str">
        <f t="shared" si="6"/>
        <v/>
      </c>
      <c r="AX15" s="27" t="str">
        <f t="shared" si="7"/>
        <v/>
      </c>
      <c r="AY15" s="27" t="str">
        <f t="shared" si="8"/>
        <v/>
      </c>
      <c r="AZ15" s="27" t="str">
        <f t="shared" si="9"/>
        <v/>
      </c>
      <c r="BA15" s="27" t="str">
        <f t="shared" si="10"/>
        <v/>
      </c>
      <c r="BB15" s="27" t="str">
        <f t="shared" si="11"/>
        <v/>
      </c>
      <c r="BC15" s="27" t="str">
        <f t="shared" si="12"/>
        <v/>
      </c>
      <c r="BD15" s="27" t="str">
        <f t="shared" si="13"/>
        <v/>
      </c>
      <c r="BE15" s="27" t="str">
        <f t="shared" si="14"/>
        <v/>
      </c>
      <c r="BF15" s="27" t="str">
        <f t="shared" si="15"/>
        <v/>
      </c>
      <c r="BG15" s="28" t="str">
        <f t="shared" si="16"/>
        <v/>
      </c>
      <c r="BH15" s="56"/>
    </row>
    <row r="16" spans="1:63" s="26" customFormat="1" ht="15" customHeight="1" x14ac:dyDescent="0.25">
      <c r="A16" s="56"/>
      <c r="B16" s="256"/>
      <c r="C16" s="57">
        <v>4</v>
      </c>
      <c r="D16" s="82" t="s">
        <v>261</v>
      </c>
      <c r="E16" s="80" t="s">
        <v>256</v>
      </c>
      <c r="F16" s="80" t="s">
        <v>254</v>
      </c>
      <c r="G16" s="80" t="s">
        <v>302</v>
      </c>
      <c r="H16" s="80" t="s">
        <v>128</v>
      </c>
      <c r="I16" s="80" t="s">
        <v>268</v>
      </c>
      <c r="J16" s="80" t="s">
        <v>270</v>
      </c>
      <c r="K16" s="80" t="s">
        <v>238</v>
      </c>
      <c r="L16" s="80" t="s">
        <v>127</v>
      </c>
      <c r="M16" s="80" t="s">
        <v>299</v>
      </c>
      <c r="N16" s="117" t="s">
        <v>258</v>
      </c>
      <c r="O16" s="107" t="s">
        <v>287</v>
      </c>
      <c r="P16" s="107" t="s">
        <v>271</v>
      </c>
      <c r="Q16" s="140" t="s">
        <v>370</v>
      </c>
      <c r="R16" s="141" t="s">
        <v>371</v>
      </c>
      <c r="S16" s="186" t="s">
        <v>132</v>
      </c>
      <c r="T16" s="77"/>
      <c r="U16" s="100"/>
      <c r="V16" s="141" t="s">
        <v>372</v>
      </c>
      <c r="W16" s="77"/>
      <c r="X16" s="141" t="s">
        <v>373</v>
      </c>
      <c r="Y16" s="186" t="s">
        <v>139</v>
      </c>
      <c r="Z16" s="77"/>
      <c r="AA16" s="77"/>
      <c r="AB16" s="77"/>
      <c r="AC16" s="142"/>
      <c r="AD16" s="123" t="s">
        <v>282</v>
      </c>
      <c r="AE16" s="113" t="s">
        <v>236</v>
      </c>
      <c r="AF16" s="100" t="s">
        <v>244</v>
      </c>
      <c r="AG16" s="100" t="s">
        <v>130</v>
      </c>
      <c r="AH16" s="100" t="s">
        <v>260</v>
      </c>
      <c r="AI16" s="100" t="s">
        <v>284</v>
      </c>
      <c r="AJ16" s="100" t="s">
        <v>246</v>
      </c>
      <c r="AK16" s="100" t="s">
        <v>230</v>
      </c>
      <c r="AL16" s="100" t="s">
        <v>135</v>
      </c>
      <c r="AM16" s="100" t="s">
        <v>248</v>
      </c>
      <c r="AN16" s="100" t="s">
        <v>267</v>
      </c>
      <c r="AO16" s="114" t="s">
        <v>241</v>
      </c>
      <c r="AP16" s="56"/>
      <c r="AQ16" s="237"/>
      <c r="AR16" s="58">
        <v>4</v>
      </c>
      <c r="AS16" s="27" t="str">
        <f t="shared" si="2"/>
        <v>12A5</v>
      </c>
      <c r="AT16" s="27" t="str">
        <f t="shared" si="3"/>
        <v>10A9</v>
      </c>
      <c r="AU16" s="27" t="str">
        <f t="shared" si="4"/>
        <v/>
      </c>
      <c r="AV16" s="27" t="str">
        <f t="shared" si="5"/>
        <v>10A4</v>
      </c>
      <c r="AW16" s="27" t="str">
        <f t="shared" si="6"/>
        <v/>
      </c>
      <c r="AX16" s="27" t="str">
        <f t="shared" si="7"/>
        <v/>
      </c>
      <c r="AY16" s="27" t="str">
        <f t="shared" si="8"/>
        <v/>
      </c>
      <c r="AZ16" s="27" t="str">
        <f t="shared" si="9"/>
        <v/>
      </c>
      <c r="BA16" s="27" t="str">
        <f t="shared" si="10"/>
        <v/>
      </c>
      <c r="BB16" s="27" t="str">
        <f t="shared" si="11"/>
        <v/>
      </c>
      <c r="BC16" s="27" t="str">
        <f t="shared" si="12"/>
        <v/>
      </c>
      <c r="BD16" s="27" t="str">
        <f t="shared" si="13"/>
        <v/>
      </c>
      <c r="BE16" s="27" t="str">
        <f t="shared" si="14"/>
        <v/>
      </c>
      <c r="BF16" s="27" t="str">
        <f t="shared" si="15"/>
        <v/>
      </c>
      <c r="BG16" s="28" t="str">
        <f t="shared" si="16"/>
        <v/>
      </c>
      <c r="BH16" s="56"/>
    </row>
    <row r="17" spans="1:60" s="26" customFormat="1" ht="15" customHeight="1" thickBot="1" x14ac:dyDescent="0.3">
      <c r="A17" s="56"/>
      <c r="B17" s="257"/>
      <c r="C17" s="59">
        <v>5</v>
      </c>
      <c r="D17" s="81" t="s">
        <v>261</v>
      </c>
      <c r="E17" s="77" t="s">
        <v>247</v>
      </c>
      <c r="F17" s="94" t="s">
        <v>124</v>
      </c>
      <c r="G17" s="77" t="s">
        <v>302</v>
      </c>
      <c r="H17" s="77" t="s">
        <v>283</v>
      </c>
      <c r="I17" s="77" t="s">
        <v>287</v>
      </c>
      <c r="J17" s="94" t="s">
        <v>126</v>
      </c>
      <c r="K17" s="77" t="s">
        <v>238</v>
      </c>
      <c r="L17" s="77" t="s">
        <v>233</v>
      </c>
      <c r="M17" s="77" t="s">
        <v>232</v>
      </c>
      <c r="N17" s="100" t="s">
        <v>301</v>
      </c>
      <c r="O17" s="91" t="s">
        <v>130</v>
      </c>
      <c r="P17" s="91" t="s">
        <v>132</v>
      </c>
      <c r="Q17" s="125"/>
      <c r="R17" s="115"/>
      <c r="S17" s="118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30" t="s">
        <v>260</v>
      </c>
      <c r="AE17" s="131" t="s">
        <v>252</v>
      </c>
      <c r="AF17" s="131" t="s">
        <v>244</v>
      </c>
      <c r="AG17" s="131" t="s">
        <v>136</v>
      </c>
      <c r="AH17" s="131"/>
      <c r="AI17" s="131" t="s">
        <v>241</v>
      </c>
      <c r="AJ17" s="131" t="s">
        <v>246</v>
      </c>
      <c r="AK17" s="131" t="s">
        <v>131</v>
      </c>
      <c r="AL17" s="131" t="s">
        <v>234</v>
      </c>
      <c r="AM17" s="131" t="s">
        <v>248</v>
      </c>
      <c r="AN17" s="131" t="s">
        <v>249</v>
      </c>
      <c r="AO17" s="132" t="s">
        <v>300</v>
      </c>
      <c r="AP17" s="56"/>
      <c r="AQ17" s="238"/>
      <c r="AR17" s="63">
        <v>5</v>
      </c>
      <c r="AS17" s="30" t="str">
        <f t="shared" si="2"/>
        <v/>
      </c>
      <c r="AT17" s="30" t="str">
        <f t="shared" si="3"/>
        <v/>
      </c>
      <c r="AU17" s="30" t="str">
        <f t="shared" si="4"/>
        <v/>
      </c>
      <c r="AV17" s="30" t="str">
        <f t="shared" si="5"/>
        <v>12A12</v>
      </c>
      <c r="AW17" s="30" t="str">
        <f t="shared" si="6"/>
        <v/>
      </c>
      <c r="AX17" s="30" t="str">
        <f t="shared" si="7"/>
        <v/>
      </c>
      <c r="AY17" s="30" t="str">
        <f t="shared" si="8"/>
        <v/>
      </c>
      <c r="AZ17" s="30" t="str">
        <f t="shared" si="9"/>
        <v/>
      </c>
      <c r="BA17" s="30" t="str">
        <f t="shared" si="10"/>
        <v/>
      </c>
      <c r="BB17" s="30" t="str">
        <f t="shared" si="11"/>
        <v/>
      </c>
      <c r="BC17" s="30" t="str">
        <f t="shared" si="12"/>
        <v/>
      </c>
      <c r="BD17" s="30" t="str">
        <f t="shared" si="13"/>
        <v/>
      </c>
      <c r="BE17" s="30" t="str">
        <f t="shared" si="14"/>
        <v/>
      </c>
      <c r="BF17" s="30" t="str">
        <f t="shared" si="15"/>
        <v/>
      </c>
      <c r="BG17" s="31" t="str">
        <f t="shared" si="16"/>
        <v/>
      </c>
      <c r="BH17" s="56"/>
    </row>
    <row r="18" spans="1:60" s="26" customFormat="1" ht="15" customHeight="1" x14ac:dyDescent="0.25">
      <c r="A18" s="56"/>
      <c r="B18" s="255">
        <v>4</v>
      </c>
      <c r="C18" s="64">
        <v>1</v>
      </c>
      <c r="D18" s="74" t="s">
        <v>247</v>
      </c>
      <c r="E18" s="75" t="s">
        <v>130</v>
      </c>
      <c r="F18" s="75" t="s">
        <v>265</v>
      </c>
      <c r="G18" s="75" t="s">
        <v>254</v>
      </c>
      <c r="H18" s="75" t="s">
        <v>240</v>
      </c>
      <c r="I18" s="75" t="s">
        <v>244</v>
      </c>
      <c r="J18" s="75" t="s">
        <v>287</v>
      </c>
      <c r="K18" s="75" t="s">
        <v>138</v>
      </c>
      <c r="L18" s="75" t="s">
        <v>283</v>
      </c>
      <c r="M18" s="75" t="s">
        <v>232</v>
      </c>
      <c r="N18" s="75" t="s">
        <v>238</v>
      </c>
      <c r="O18" s="166" t="s">
        <v>233</v>
      </c>
      <c r="P18" s="90" t="s">
        <v>299</v>
      </c>
      <c r="Q18" s="188" t="s">
        <v>126</v>
      </c>
      <c r="R18" s="185" t="s">
        <v>129</v>
      </c>
      <c r="S18" s="203" t="s">
        <v>286</v>
      </c>
      <c r="T18" s="185" t="s">
        <v>132</v>
      </c>
      <c r="U18" s="110"/>
      <c r="V18" s="200" t="s">
        <v>245</v>
      </c>
      <c r="W18" s="180" t="s">
        <v>288</v>
      </c>
      <c r="X18" s="189" t="s">
        <v>139</v>
      </c>
      <c r="Y18" s="138" t="s">
        <v>373</v>
      </c>
      <c r="Z18" s="75"/>
      <c r="AA18" s="185" t="s">
        <v>137</v>
      </c>
      <c r="AB18" s="185" t="s">
        <v>136</v>
      </c>
      <c r="AC18" s="144" t="s">
        <v>371</v>
      </c>
      <c r="AD18" s="109" t="s">
        <v>282</v>
      </c>
      <c r="AE18" s="110" t="s">
        <v>135</v>
      </c>
      <c r="AF18" s="110" t="s">
        <v>271</v>
      </c>
      <c r="AG18" s="110" t="s">
        <v>235</v>
      </c>
      <c r="AH18" s="110" t="s">
        <v>259</v>
      </c>
      <c r="AI18" s="119" t="s">
        <v>241</v>
      </c>
      <c r="AJ18" s="110" t="s">
        <v>246</v>
      </c>
      <c r="AK18" s="110" t="s">
        <v>248</v>
      </c>
      <c r="AL18" s="110" t="s">
        <v>131</v>
      </c>
      <c r="AM18" s="110" t="s">
        <v>133</v>
      </c>
      <c r="AN18" s="110" t="s">
        <v>300</v>
      </c>
      <c r="AO18" s="111" t="s">
        <v>284</v>
      </c>
      <c r="AP18" s="56"/>
      <c r="AQ18" s="236">
        <v>4</v>
      </c>
      <c r="AR18" s="62">
        <v>1</v>
      </c>
      <c r="AS18" s="27" t="str">
        <f t="shared" si="2"/>
        <v/>
      </c>
      <c r="AT18" s="27" t="str">
        <f t="shared" si="3"/>
        <v>10A2</v>
      </c>
      <c r="AU18" s="27" t="str">
        <f t="shared" si="4"/>
        <v>12A8</v>
      </c>
      <c r="AV18" s="27" t="str">
        <f t="shared" si="5"/>
        <v>12A2</v>
      </c>
      <c r="AW18" s="27" t="str">
        <f t="shared" si="6"/>
        <v/>
      </c>
      <c r="AX18" s="27" t="str">
        <f t="shared" si="7"/>
        <v/>
      </c>
      <c r="AY18" s="27" t="str">
        <f t="shared" si="8"/>
        <v/>
      </c>
      <c r="AZ18" s="27" t="str">
        <f t="shared" si="9"/>
        <v/>
      </c>
      <c r="BA18" s="27" t="str">
        <f t="shared" si="10"/>
        <v/>
      </c>
      <c r="BB18" s="27" t="str">
        <f t="shared" si="11"/>
        <v/>
      </c>
      <c r="BC18" s="27" t="str">
        <f t="shared" si="12"/>
        <v/>
      </c>
      <c r="BD18" s="27" t="str">
        <f t="shared" si="13"/>
        <v/>
      </c>
      <c r="BE18" s="27" t="str">
        <f t="shared" si="14"/>
        <v/>
      </c>
      <c r="BF18" s="27" t="str">
        <f t="shared" si="15"/>
        <v/>
      </c>
      <c r="BG18" s="28" t="str">
        <f t="shared" si="16"/>
        <v/>
      </c>
      <c r="BH18" s="56"/>
    </row>
    <row r="19" spans="1:60" s="26" customFormat="1" ht="15" customHeight="1" x14ac:dyDescent="0.25">
      <c r="A19" s="56"/>
      <c r="B19" s="256"/>
      <c r="C19" s="57">
        <v>2</v>
      </c>
      <c r="D19" s="101" t="s">
        <v>262</v>
      </c>
      <c r="E19" s="94" t="s">
        <v>265</v>
      </c>
      <c r="F19" s="77" t="s">
        <v>287</v>
      </c>
      <c r="G19" s="77" t="s">
        <v>283</v>
      </c>
      <c r="H19" s="77" t="s">
        <v>256</v>
      </c>
      <c r="I19" s="77" t="s">
        <v>234</v>
      </c>
      <c r="J19" s="77" t="s">
        <v>270</v>
      </c>
      <c r="K19" s="77" t="s">
        <v>301</v>
      </c>
      <c r="L19" s="77" t="s">
        <v>254</v>
      </c>
      <c r="M19" s="77" t="s">
        <v>244</v>
      </c>
      <c r="N19" s="77" t="s">
        <v>258</v>
      </c>
      <c r="O19" s="165" t="s">
        <v>122</v>
      </c>
      <c r="P19" s="91" t="s">
        <v>251</v>
      </c>
      <c r="Q19" s="190" t="s">
        <v>126</v>
      </c>
      <c r="R19" s="186" t="s">
        <v>129</v>
      </c>
      <c r="S19" s="204" t="s">
        <v>286</v>
      </c>
      <c r="T19" s="186" t="s">
        <v>132</v>
      </c>
      <c r="U19" s="100"/>
      <c r="V19" s="182" t="s">
        <v>245</v>
      </c>
      <c r="W19" s="182" t="s">
        <v>288</v>
      </c>
      <c r="X19" s="186" t="s">
        <v>139</v>
      </c>
      <c r="Y19" s="141" t="s">
        <v>373</v>
      </c>
      <c r="Z19" s="77"/>
      <c r="AA19" s="186" t="s">
        <v>137</v>
      </c>
      <c r="AB19" s="186" t="s">
        <v>136</v>
      </c>
      <c r="AC19" s="145" t="s">
        <v>371</v>
      </c>
      <c r="AD19" s="112" t="s">
        <v>264</v>
      </c>
      <c r="AE19" s="100" t="s">
        <v>236</v>
      </c>
      <c r="AF19" s="100" t="s">
        <v>285</v>
      </c>
      <c r="AG19" s="100" t="s">
        <v>260</v>
      </c>
      <c r="AH19" s="100" t="s">
        <v>302</v>
      </c>
      <c r="AI19" s="113" t="s">
        <v>241</v>
      </c>
      <c r="AJ19" s="100" t="s">
        <v>284</v>
      </c>
      <c r="AK19" s="100" t="s">
        <v>252</v>
      </c>
      <c r="AL19" s="100" t="s">
        <v>271</v>
      </c>
      <c r="AM19" s="100" t="s">
        <v>240</v>
      </c>
      <c r="AN19" s="100" t="s">
        <v>246</v>
      </c>
      <c r="AO19" s="114" t="s">
        <v>130</v>
      </c>
      <c r="AP19" s="56"/>
      <c r="AQ19" s="237"/>
      <c r="AR19" s="58">
        <v>2</v>
      </c>
      <c r="AS19" s="27" t="str">
        <f t="shared" si="2"/>
        <v/>
      </c>
      <c r="AT19" s="27" t="str">
        <f t="shared" si="3"/>
        <v/>
      </c>
      <c r="AU19" s="27" t="str">
        <f t="shared" si="4"/>
        <v/>
      </c>
      <c r="AV19" s="27" t="str">
        <f t="shared" si="5"/>
        <v>10A12</v>
      </c>
      <c r="AW19" s="27" t="str">
        <f t="shared" si="6"/>
        <v/>
      </c>
      <c r="AX19" s="27" t="str">
        <f t="shared" si="7"/>
        <v/>
      </c>
      <c r="AY19" s="27" t="str">
        <f t="shared" si="8"/>
        <v/>
      </c>
      <c r="AZ19" s="27" t="str">
        <f t="shared" si="9"/>
        <v/>
      </c>
      <c r="BA19" s="27" t="str">
        <f t="shared" si="10"/>
        <v/>
      </c>
      <c r="BB19" s="27" t="str">
        <f t="shared" si="11"/>
        <v/>
      </c>
      <c r="BC19" s="27" t="str">
        <f t="shared" si="12"/>
        <v/>
      </c>
      <c r="BD19" s="27" t="str">
        <f t="shared" si="13"/>
        <v/>
      </c>
      <c r="BE19" s="27" t="str">
        <f t="shared" si="14"/>
        <v/>
      </c>
      <c r="BF19" s="27" t="str">
        <f t="shared" si="15"/>
        <v/>
      </c>
      <c r="BG19" s="28" t="str">
        <f t="shared" si="16"/>
        <v/>
      </c>
      <c r="BH19" s="56"/>
    </row>
    <row r="20" spans="1:60" s="26" customFormat="1" ht="15" customHeight="1" x14ac:dyDescent="0.25">
      <c r="A20" s="56"/>
      <c r="B20" s="256"/>
      <c r="C20" s="57">
        <v>3</v>
      </c>
      <c r="D20" s="159" t="s">
        <v>262</v>
      </c>
      <c r="E20" s="128" t="s">
        <v>247</v>
      </c>
      <c r="F20" s="127" t="s">
        <v>236</v>
      </c>
      <c r="G20" s="127" t="s">
        <v>265</v>
      </c>
      <c r="H20" s="127" t="s">
        <v>283</v>
      </c>
      <c r="I20" s="127" t="s">
        <v>287</v>
      </c>
      <c r="J20" s="127" t="s">
        <v>232</v>
      </c>
      <c r="K20" s="127" t="s">
        <v>127</v>
      </c>
      <c r="L20" s="127" t="s">
        <v>233</v>
      </c>
      <c r="M20" s="127" t="s">
        <v>285</v>
      </c>
      <c r="N20" s="127" t="s">
        <v>256</v>
      </c>
      <c r="O20" s="183" t="s">
        <v>258</v>
      </c>
      <c r="P20" s="129" t="s">
        <v>251</v>
      </c>
      <c r="Q20" s="190" t="s">
        <v>126</v>
      </c>
      <c r="R20" s="186" t="s">
        <v>129</v>
      </c>
      <c r="S20" s="204" t="s">
        <v>286</v>
      </c>
      <c r="T20" s="186" t="s">
        <v>132</v>
      </c>
      <c r="U20" s="100"/>
      <c r="V20" s="182" t="s">
        <v>245</v>
      </c>
      <c r="W20" s="182" t="s">
        <v>288</v>
      </c>
      <c r="X20" s="187" t="s">
        <v>139</v>
      </c>
      <c r="Y20" s="141" t="s">
        <v>373</v>
      </c>
      <c r="Z20" s="77"/>
      <c r="AA20" s="186" t="s">
        <v>137</v>
      </c>
      <c r="AB20" s="186" t="s">
        <v>136</v>
      </c>
      <c r="AC20" s="146" t="s">
        <v>371</v>
      </c>
      <c r="AD20" s="112" t="s">
        <v>246</v>
      </c>
      <c r="AE20" s="100" t="s">
        <v>264</v>
      </c>
      <c r="AF20" s="100" t="s">
        <v>244</v>
      </c>
      <c r="AG20" s="113" t="s">
        <v>241</v>
      </c>
      <c r="AH20" s="100" t="s">
        <v>267</v>
      </c>
      <c r="AI20" s="100" t="s">
        <v>122</v>
      </c>
      <c r="AJ20" s="100" t="s">
        <v>284</v>
      </c>
      <c r="AK20" s="100" t="s">
        <v>130</v>
      </c>
      <c r="AL20" s="100" t="s">
        <v>282</v>
      </c>
      <c r="AM20" s="100" t="s">
        <v>271</v>
      </c>
      <c r="AN20" s="100" t="s">
        <v>238</v>
      </c>
      <c r="AO20" s="114" t="s">
        <v>240</v>
      </c>
      <c r="AP20" s="56"/>
      <c r="AQ20" s="237"/>
      <c r="AR20" s="58">
        <v>3</v>
      </c>
      <c r="AS20" s="27" t="str">
        <f t="shared" si="2"/>
        <v/>
      </c>
      <c r="AT20" s="27" t="str">
        <f t="shared" si="3"/>
        <v/>
      </c>
      <c r="AU20" s="27" t="str">
        <f t="shared" si="4"/>
        <v/>
      </c>
      <c r="AV20" s="27" t="str">
        <f t="shared" si="5"/>
        <v>10A8</v>
      </c>
      <c r="AW20" s="27" t="str">
        <f t="shared" si="6"/>
        <v/>
      </c>
      <c r="AX20" s="27" t="str">
        <f t="shared" si="7"/>
        <v/>
      </c>
      <c r="AY20" s="27" t="str">
        <f t="shared" si="8"/>
        <v/>
      </c>
      <c r="AZ20" s="27" t="str">
        <f t="shared" si="9"/>
        <v/>
      </c>
      <c r="BA20" s="27" t="str">
        <f t="shared" si="10"/>
        <v/>
      </c>
      <c r="BB20" s="27" t="str">
        <f t="shared" si="11"/>
        <v/>
      </c>
      <c r="BC20" s="27" t="str">
        <f t="shared" si="12"/>
        <v/>
      </c>
      <c r="BD20" s="27" t="str">
        <f t="shared" si="13"/>
        <v/>
      </c>
      <c r="BE20" s="27" t="str">
        <f t="shared" si="14"/>
        <v/>
      </c>
      <c r="BF20" s="27" t="str">
        <f t="shared" si="15"/>
        <v/>
      </c>
      <c r="BG20" s="28" t="str">
        <f t="shared" si="16"/>
        <v/>
      </c>
      <c r="BH20" s="56"/>
    </row>
    <row r="21" spans="1:60" s="26" customFormat="1" ht="15" customHeight="1" x14ac:dyDescent="0.25">
      <c r="A21" s="56"/>
      <c r="B21" s="256"/>
      <c r="C21" s="57">
        <v>4</v>
      </c>
      <c r="D21" s="76" t="s">
        <v>283</v>
      </c>
      <c r="E21" s="77" t="s">
        <v>256</v>
      </c>
      <c r="F21" s="77" t="s">
        <v>236</v>
      </c>
      <c r="G21" s="77" t="s">
        <v>302</v>
      </c>
      <c r="H21" s="77" t="s">
        <v>251</v>
      </c>
      <c r="I21" s="77" t="s">
        <v>244</v>
      </c>
      <c r="J21" s="77" t="s">
        <v>301</v>
      </c>
      <c r="K21" s="77" t="s">
        <v>238</v>
      </c>
      <c r="L21" s="77" t="s">
        <v>254</v>
      </c>
      <c r="M21" s="77" t="s">
        <v>138</v>
      </c>
      <c r="N21" s="77" t="s">
        <v>122</v>
      </c>
      <c r="O21" s="100" t="s">
        <v>258</v>
      </c>
      <c r="P21" s="142" t="s">
        <v>239</v>
      </c>
      <c r="Q21" s="190" t="s">
        <v>126</v>
      </c>
      <c r="R21" s="186" t="s">
        <v>129</v>
      </c>
      <c r="S21" s="77"/>
      <c r="T21" s="186" t="s">
        <v>132</v>
      </c>
      <c r="U21" s="100"/>
      <c r="V21" s="100"/>
      <c r="W21" s="100"/>
      <c r="X21" s="187" t="s">
        <v>139</v>
      </c>
      <c r="Y21" s="141" t="s">
        <v>373</v>
      </c>
      <c r="Z21" s="77"/>
      <c r="AA21" s="186" t="s">
        <v>137</v>
      </c>
      <c r="AB21" s="186" t="s">
        <v>136</v>
      </c>
      <c r="AC21" s="146" t="s">
        <v>371</v>
      </c>
      <c r="AD21" s="112" t="s">
        <v>135</v>
      </c>
      <c r="AE21" s="100" t="s">
        <v>246</v>
      </c>
      <c r="AF21" s="100" t="s">
        <v>130</v>
      </c>
      <c r="AG21" s="113" t="s">
        <v>267</v>
      </c>
      <c r="AH21" s="100" t="s">
        <v>282</v>
      </c>
      <c r="AI21" s="100" t="s">
        <v>300</v>
      </c>
      <c r="AJ21" s="100" t="s">
        <v>232</v>
      </c>
      <c r="AK21" s="100" t="s">
        <v>285</v>
      </c>
      <c r="AL21" s="100" t="s">
        <v>241</v>
      </c>
      <c r="AM21" s="100" t="s">
        <v>291</v>
      </c>
      <c r="AN21" s="100" t="s">
        <v>284</v>
      </c>
      <c r="AO21" s="114" t="s">
        <v>240</v>
      </c>
      <c r="AP21" s="56"/>
      <c r="AQ21" s="237"/>
      <c r="AR21" s="58">
        <v>4</v>
      </c>
      <c r="AS21" s="27" t="str">
        <f t="shared" si="2"/>
        <v/>
      </c>
      <c r="AT21" s="27" t="str">
        <f t="shared" si="3"/>
        <v>10A1</v>
      </c>
      <c r="AU21" s="27" t="str">
        <f t="shared" si="4"/>
        <v>12A10</v>
      </c>
      <c r="AV21" s="27" t="str">
        <f t="shared" si="5"/>
        <v>10A3</v>
      </c>
      <c r="AW21" s="27" t="str">
        <f t="shared" si="6"/>
        <v/>
      </c>
      <c r="AX21" s="27" t="str">
        <f t="shared" si="7"/>
        <v/>
      </c>
      <c r="AY21" s="27" t="str">
        <f t="shared" si="8"/>
        <v/>
      </c>
      <c r="AZ21" s="27" t="str">
        <f t="shared" si="9"/>
        <v/>
      </c>
      <c r="BA21" s="27" t="str">
        <f t="shared" si="10"/>
        <v/>
      </c>
      <c r="BB21" s="27" t="str">
        <f t="shared" si="11"/>
        <v/>
      </c>
      <c r="BC21" s="27" t="str">
        <f t="shared" si="12"/>
        <v/>
      </c>
      <c r="BD21" s="27" t="str">
        <f t="shared" si="13"/>
        <v/>
      </c>
      <c r="BE21" s="27" t="str">
        <f t="shared" si="14"/>
        <v/>
      </c>
      <c r="BF21" s="27" t="str">
        <f t="shared" si="15"/>
        <v/>
      </c>
      <c r="BG21" s="28" t="str">
        <f t="shared" si="16"/>
        <v/>
      </c>
      <c r="BH21" s="56"/>
    </row>
    <row r="22" spans="1:60" s="26" customFormat="1" ht="15" customHeight="1" thickBot="1" x14ac:dyDescent="0.3">
      <c r="A22" s="56"/>
      <c r="B22" s="257"/>
      <c r="C22" s="59">
        <v>5</v>
      </c>
      <c r="D22" s="78" t="s">
        <v>261</v>
      </c>
      <c r="E22" s="79" t="s">
        <v>256</v>
      </c>
      <c r="F22" s="79" t="s">
        <v>254</v>
      </c>
      <c r="G22" s="79" t="s">
        <v>283</v>
      </c>
      <c r="H22" s="79" t="s">
        <v>251</v>
      </c>
      <c r="I22" s="79" t="s">
        <v>287</v>
      </c>
      <c r="J22" s="79" t="s">
        <v>301</v>
      </c>
      <c r="K22" s="160" t="s">
        <v>238</v>
      </c>
      <c r="L22" s="79" t="s">
        <v>233</v>
      </c>
      <c r="M22" s="79" t="s">
        <v>127</v>
      </c>
      <c r="N22" s="79" t="s">
        <v>285</v>
      </c>
      <c r="O22" s="79" t="s">
        <v>244</v>
      </c>
      <c r="P22" s="161" t="s">
        <v>239</v>
      </c>
      <c r="Q22" s="12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6"/>
      <c r="AD22" s="125" t="s">
        <v>136</v>
      </c>
      <c r="AE22" s="115" t="s">
        <v>259</v>
      </c>
      <c r="AF22" s="115" t="s">
        <v>133</v>
      </c>
      <c r="AG22" s="115" t="s">
        <v>267</v>
      </c>
      <c r="AH22" s="115" t="s">
        <v>260</v>
      </c>
      <c r="AI22" s="115" t="s">
        <v>291</v>
      </c>
      <c r="AJ22" s="115" t="s">
        <v>125</v>
      </c>
      <c r="AK22" s="115" t="s">
        <v>122</v>
      </c>
      <c r="AL22" s="115" t="s">
        <v>241</v>
      </c>
      <c r="AM22" s="115" t="s">
        <v>300</v>
      </c>
      <c r="AN22" s="115" t="s">
        <v>284</v>
      </c>
      <c r="AO22" s="116" t="s">
        <v>137</v>
      </c>
      <c r="AP22" s="56"/>
      <c r="AQ22" s="239"/>
      <c r="AR22" s="60">
        <v>5</v>
      </c>
      <c r="AS22" s="37" t="str">
        <f t="shared" si="2"/>
        <v/>
      </c>
      <c r="AT22" s="37" t="str">
        <f t="shared" si="3"/>
        <v/>
      </c>
      <c r="AU22" s="37" t="str">
        <f t="shared" si="4"/>
        <v/>
      </c>
      <c r="AV22" s="37" t="str">
        <f t="shared" si="5"/>
        <v/>
      </c>
      <c r="AW22" s="37" t="str">
        <f t="shared" si="6"/>
        <v>10A7</v>
      </c>
      <c r="AX22" s="37" t="str">
        <f t="shared" si="7"/>
        <v/>
      </c>
      <c r="AY22" s="37" t="str">
        <f t="shared" si="8"/>
        <v/>
      </c>
      <c r="AZ22" s="37" t="str">
        <f t="shared" si="9"/>
        <v/>
      </c>
      <c r="BA22" s="37" t="str">
        <f t="shared" si="10"/>
        <v/>
      </c>
      <c r="BB22" s="37" t="str">
        <f t="shared" si="11"/>
        <v/>
      </c>
      <c r="BC22" s="37" t="str">
        <f t="shared" si="12"/>
        <v/>
      </c>
      <c r="BD22" s="37" t="str">
        <f t="shared" si="13"/>
        <v/>
      </c>
      <c r="BE22" s="37" t="str">
        <f t="shared" si="14"/>
        <v/>
      </c>
      <c r="BF22" s="37" t="str">
        <f t="shared" si="15"/>
        <v/>
      </c>
      <c r="BG22" s="38" t="str">
        <f t="shared" si="16"/>
        <v/>
      </c>
      <c r="BH22" s="56"/>
    </row>
    <row r="23" spans="1:60" s="26" customFormat="1" ht="15" customHeight="1" x14ac:dyDescent="0.25">
      <c r="A23" s="56"/>
      <c r="B23" s="255">
        <v>5</v>
      </c>
      <c r="C23" s="64">
        <v>1</v>
      </c>
      <c r="D23" s="74" t="s">
        <v>283</v>
      </c>
      <c r="E23" s="75" t="s">
        <v>247</v>
      </c>
      <c r="F23" s="75" t="s">
        <v>265</v>
      </c>
      <c r="G23" s="75" t="s">
        <v>254</v>
      </c>
      <c r="H23" s="95" t="s">
        <v>240</v>
      </c>
      <c r="I23" s="75" t="s">
        <v>130</v>
      </c>
      <c r="J23" s="75" t="s">
        <v>301</v>
      </c>
      <c r="K23" s="75" t="s">
        <v>271</v>
      </c>
      <c r="L23" s="75" t="s">
        <v>302</v>
      </c>
      <c r="M23" s="75" t="s">
        <v>127</v>
      </c>
      <c r="N23" s="95" t="s">
        <v>238</v>
      </c>
      <c r="O23" s="90" t="s">
        <v>123</v>
      </c>
      <c r="P23" s="90" t="s">
        <v>251</v>
      </c>
      <c r="Q23" s="179" t="s">
        <v>255</v>
      </c>
      <c r="R23" s="203" t="s">
        <v>288</v>
      </c>
      <c r="S23" s="75"/>
      <c r="T23" s="138" t="s">
        <v>371</v>
      </c>
      <c r="U23" s="180" t="s">
        <v>245</v>
      </c>
      <c r="V23" s="189" t="s">
        <v>284</v>
      </c>
      <c r="W23" s="203" t="s">
        <v>243</v>
      </c>
      <c r="X23" s="203" t="s">
        <v>140</v>
      </c>
      <c r="Y23" s="75" t="s">
        <v>256</v>
      </c>
      <c r="Z23" s="138" t="s">
        <v>373</v>
      </c>
      <c r="AA23" s="75"/>
      <c r="AB23" s="138" t="s">
        <v>372</v>
      </c>
      <c r="AC23" s="201" t="s">
        <v>266</v>
      </c>
      <c r="AD23" s="120" t="s">
        <v>260</v>
      </c>
      <c r="AE23" s="110" t="s">
        <v>135</v>
      </c>
      <c r="AF23" s="110" t="s">
        <v>244</v>
      </c>
      <c r="AG23" s="110" t="s">
        <v>285</v>
      </c>
      <c r="AH23" s="110" t="s">
        <v>231</v>
      </c>
      <c r="AI23" s="110" t="s">
        <v>234</v>
      </c>
      <c r="AJ23" s="110" t="s">
        <v>268</v>
      </c>
      <c r="AK23" s="110" t="s">
        <v>230</v>
      </c>
      <c r="AL23" s="110" t="s">
        <v>282</v>
      </c>
      <c r="AM23" s="110" t="s">
        <v>248</v>
      </c>
      <c r="AN23" s="110" t="s">
        <v>267</v>
      </c>
      <c r="AO23" s="111" t="s">
        <v>241</v>
      </c>
      <c r="AP23" s="56"/>
      <c r="AQ23" s="236">
        <v>5</v>
      </c>
      <c r="AR23" s="62">
        <v>1</v>
      </c>
      <c r="AS23" s="33" t="str">
        <f t="shared" si="2"/>
        <v/>
      </c>
      <c r="AT23" s="33" t="str">
        <f t="shared" si="3"/>
        <v>10A2</v>
      </c>
      <c r="AU23" s="33" t="str">
        <f t="shared" si="4"/>
        <v/>
      </c>
      <c r="AV23" s="33" t="str">
        <f t="shared" si="5"/>
        <v>12A6</v>
      </c>
      <c r="AW23" s="33" t="str">
        <f t="shared" si="6"/>
        <v/>
      </c>
      <c r="AX23" s="33" t="str">
        <f t="shared" si="7"/>
        <v/>
      </c>
      <c r="AY23" s="33" t="str">
        <f t="shared" si="8"/>
        <v/>
      </c>
      <c r="AZ23" s="33" t="str">
        <f t="shared" si="9"/>
        <v/>
      </c>
      <c r="BA23" s="33" t="str">
        <f t="shared" si="10"/>
        <v/>
      </c>
      <c r="BB23" s="33" t="str">
        <f t="shared" si="11"/>
        <v/>
      </c>
      <c r="BC23" s="33" t="str">
        <f t="shared" si="12"/>
        <v/>
      </c>
      <c r="BD23" s="33" t="str">
        <f t="shared" si="13"/>
        <v/>
      </c>
      <c r="BE23" s="33" t="str">
        <f t="shared" si="14"/>
        <v/>
      </c>
      <c r="BF23" s="33" t="str">
        <f t="shared" si="15"/>
        <v/>
      </c>
      <c r="BG23" s="34" t="str">
        <f t="shared" si="16"/>
        <v/>
      </c>
      <c r="BH23" s="56"/>
    </row>
    <row r="24" spans="1:60" s="26" customFormat="1" ht="15" customHeight="1" x14ac:dyDescent="0.25">
      <c r="A24" s="56"/>
      <c r="B24" s="256"/>
      <c r="C24" s="57">
        <v>2</v>
      </c>
      <c r="D24" s="76" t="s">
        <v>262</v>
      </c>
      <c r="E24" s="77" t="s">
        <v>247</v>
      </c>
      <c r="F24" s="77" t="s">
        <v>287</v>
      </c>
      <c r="G24" s="77" t="s">
        <v>265</v>
      </c>
      <c r="H24" s="94" t="s">
        <v>251</v>
      </c>
      <c r="I24" s="77" t="s">
        <v>268</v>
      </c>
      <c r="J24" s="77" t="s">
        <v>127</v>
      </c>
      <c r="K24" s="77" t="s">
        <v>271</v>
      </c>
      <c r="L24" s="94" t="s">
        <v>263</v>
      </c>
      <c r="M24" s="77" t="s">
        <v>244</v>
      </c>
      <c r="N24" s="94" t="s">
        <v>122</v>
      </c>
      <c r="O24" s="91" t="s">
        <v>258</v>
      </c>
      <c r="P24" s="108" t="s">
        <v>283</v>
      </c>
      <c r="Q24" s="181" t="s">
        <v>255</v>
      </c>
      <c r="R24" s="204" t="s">
        <v>288</v>
      </c>
      <c r="S24" s="77"/>
      <c r="T24" s="141" t="s">
        <v>371</v>
      </c>
      <c r="U24" s="182" t="s">
        <v>245</v>
      </c>
      <c r="V24" s="186" t="s">
        <v>284</v>
      </c>
      <c r="W24" s="204" t="s">
        <v>243</v>
      </c>
      <c r="X24" s="204" t="s">
        <v>140</v>
      </c>
      <c r="Y24" s="77" t="s">
        <v>256</v>
      </c>
      <c r="Z24" s="141" t="s">
        <v>373</v>
      </c>
      <c r="AA24" s="77"/>
      <c r="AB24" s="141" t="s">
        <v>372</v>
      </c>
      <c r="AC24" s="202" t="s">
        <v>266</v>
      </c>
      <c r="AD24" s="121" t="s">
        <v>264</v>
      </c>
      <c r="AE24" s="100" t="s">
        <v>282</v>
      </c>
      <c r="AF24" s="100" t="s">
        <v>259</v>
      </c>
      <c r="AG24" s="100" t="s">
        <v>260</v>
      </c>
      <c r="AH24" s="100" t="s">
        <v>267</v>
      </c>
      <c r="AI24" s="100" t="s">
        <v>125</v>
      </c>
      <c r="AJ24" s="113" t="s">
        <v>232</v>
      </c>
      <c r="AK24" s="113" t="s">
        <v>230</v>
      </c>
      <c r="AL24" s="100" t="s">
        <v>234</v>
      </c>
      <c r="AM24" s="100" t="s">
        <v>248</v>
      </c>
      <c r="AN24" s="100" t="s">
        <v>238</v>
      </c>
      <c r="AO24" s="114" t="s">
        <v>241</v>
      </c>
      <c r="AP24" s="56"/>
      <c r="AQ24" s="237"/>
      <c r="AR24" s="58">
        <v>2</v>
      </c>
      <c r="AS24" s="27" t="str">
        <f t="shared" si="2"/>
        <v/>
      </c>
      <c r="AT24" s="27" t="str">
        <f t="shared" si="3"/>
        <v/>
      </c>
      <c r="AU24" s="27" t="str">
        <f t="shared" si="4"/>
        <v/>
      </c>
      <c r="AV24" s="27" t="str">
        <f t="shared" si="5"/>
        <v/>
      </c>
      <c r="AW24" s="27" t="str">
        <f t="shared" si="6"/>
        <v>10A6</v>
      </c>
      <c r="AX24" s="27" t="str">
        <f t="shared" si="7"/>
        <v/>
      </c>
      <c r="AY24" s="27" t="str">
        <f t="shared" si="8"/>
        <v/>
      </c>
      <c r="AZ24" s="27" t="str">
        <f t="shared" si="9"/>
        <v/>
      </c>
      <c r="BA24" s="27" t="str">
        <f t="shared" si="10"/>
        <v/>
      </c>
      <c r="BB24" s="27" t="str">
        <f t="shared" si="11"/>
        <v/>
      </c>
      <c r="BC24" s="27" t="str">
        <f t="shared" si="12"/>
        <v/>
      </c>
      <c r="BD24" s="27" t="str">
        <f t="shared" si="13"/>
        <v/>
      </c>
      <c r="BE24" s="27" t="str">
        <f t="shared" si="14"/>
        <v/>
      </c>
      <c r="BF24" s="27" t="str">
        <f t="shared" si="15"/>
        <v/>
      </c>
      <c r="BG24" s="28" t="str">
        <f t="shared" si="16"/>
        <v/>
      </c>
      <c r="BH24" s="56"/>
    </row>
    <row r="25" spans="1:60" s="26" customFormat="1" ht="15" customHeight="1" x14ac:dyDescent="0.25">
      <c r="A25" s="56"/>
      <c r="B25" s="256"/>
      <c r="C25" s="57">
        <v>3</v>
      </c>
      <c r="D25" s="76" t="s">
        <v>262</v>
      </c>
      <c r="E25" s="100" t="s">
        <v>265</v>
      </c>
      <c r="F25" s="77" t="s">
        <v>251</v>
      </c>
      <c r="G25" s="77" t="s">
        <v>239</v>
      </c>
      <c r="H25" s="77" t="s">
        <v>270</v>
      </c>
      <c r="I25" s="77" t="s">
        <v>268</v>
      </c>
      <c r="J25" s="77" t="s">
        <v>232</v>
      </c>
      <c r="K25" s="77" t="s">
        <v>301</v>
      </c>
      <c r="L25" s="77" t="s">
        <v>283</v>
      </c>
      <c r="M25" s="77" t="s">
        <v>127</v>
      </c>
      <c r="N25" s="77" t="s">
        <v>263</v>
      </c>
      <c r="O25" s="91" t="s">
        <v>233</v>
      </c>
      <c r="P25" s="108" t="s">
        <v>123</v>
      </c>
      <c r="Q25" s="181" t="s">
        <v>255</v>
      </c>
      <c r="R25" s="204" t="s">
        <v>288</v>
      </c>
      <c r="S25" s="77"/>
      <c r="T25" s="143" t="s">
        <v>371</v>
      </c>
      <c r="U25" s="182" t="s">
        <v>245</v>
      </c>
      <c r="V25" s="186" t="s">
        <v>284</v>
      </c>
      <c r="W25" s="204" t="s">
        <v>243</v>
      </c>
      <c r="X25" s="204" t="s">
        <v>140</v>
      </c>
      <c r="Y25" s="94" t="s">
        <v>256</v>
      </c>
      <c r="Z25" s="141" t="s">
        <v>373</v>
      </c>
      <c r="AA25" s="77"/>
      <c r="AB25" s="141" t="s">
        <v>372</v>
      </c>
      <c r="AC25" s="202" t="s">
        <v>266</v>
      </c>
      <c r="AD25" s="112" t="s">
        <v>236</v>
      </c>
      <c r="AE25" s="100" t="s">
        <v>264</v>
      </c>
      <c r="AF25" s="100" t="s">
        <v>271</v>
      </c>
      <c r="AG25" s="100" t="s">
        <v>259</v>
      </c>
      <c r="AH25" s="113" t="s">
        <v>302</v>
      </c>
      <c r="AI25" s="100" t="s">
        <v>241</v>
      </c>
      <c r="AJ25" s="113" t="s">
        <v>122</v>
      </c>
      <c r="AK25" s="113" t="s">
        <v>248</v>
      </c>
      <c r="AL25" s="113" t="s">
        <v>234</v>
      </c>
      <c r="AM25" s="100" t="s">
        <v>240</v>
      </c>
      <c r="AN25" s="100" t="s">
        <v>238</v>
      </c>
      <c r="AO25" s="114" t="s">
        <v>267</v>
      </c>
      <c r="AP25" s="56"/>
      <c r="AQ25" s="237"/>
      <c r="AR25" s="58">
        <v>3</v>
      </c>
      <c r="AS25" s="27" t="str">
        <f t="shared" si="2"/>
        <v/>
      </c>
      <c r="AT25" s="27" t="str">
        <f t="shared" si="3"/>
        <v/>
      </c>
      <c r="AU25" s="27" t="str">
        <f t="shared" si="4"/>
        <v/>
      </c>
      <c r="AV25" s="27" t="str">
        <f t="shared" si="5"/>
        <v/>
      </c>
      <c r="AW25" s="27" t="str">
        <f t="shared" si="6"/>
        <v/>
      </c>
      <c r="AX25" s="27" t="str">
        <f t="shared" si="7"/>
        <v/>
      </c>
      <c r="AY25" s="27" t="str">
        <f t="shared" si="8"/>
        <v/>
      </c>
      <c r="AZ25" s="27" t="str">
        <f t="shared" si="9"/>
        <v/>
      </c>
      <c r="BA25" s="27" t="str">
        <f t="shared" si="10"/>
        <v/>
      </c>
      <c r="BB25" s="27" t="str">
        <f t="shared" si="11"/>
        <v/>
      </c>
      <c r="BC25" s="27" t="str">
        <f t="shared" si="12"/>
        <v/>
      </c>
      <c r="BD25" s="27" t="str">
        <f t="shared" si="13"/>
        <v/>
      </c>
      <c r="BE25" s="27" t="str">
        <f t="shared" si="14"/>
        <v/>
      </c>
      <c r="BF25" s="27" t="str">
        <f t="shared" si="15"/>
        <v/>
      </c>
      <c r="BG25" s="28" t="str">
        <f t="shared" si="16"/>
        <v/>
      </c>
      <c r="BH25" s="56"/>
    </row>
    <row r="26" spans="1:60" s="26" customFormat="1" ht="15" customHeight="1" x14ac:dyDescent="0.25">
      <c r="A26" s="56"/>
      <c r="B26" s="256"/>
      <c r="C26" s="57">
        <v>4</v>
      </c>
      <c r="D26" s="82" t="s">
        <v>247</v>
      </c>
      <c r="E26" s="77" t="s">
        <v>287</v>
      </c>
      <c r="F26" s="94" t="s">
        <v>251</v>
      </c>
      <c r="G26" s="77" t="s">
        <v>302</v>
      </c>
      <c r="H26" s="77" t="s">
        <v>283</v>
      </c>
      <c r="I26" s="77" t="s">
        <v>244</v>
      </c>
      <c r="J26" s="94" t="s">
        <v>127</v>
      </c>
      <c r="K26" s="77" t="s">
        <v>238</v>
      </c>
      <c r="L26" s="77" t="s">
        <v>233</v>
      </c>
      <c r="M26" s="77" t="s">
        <v>256</v>
      </c>
      <c r="N26" s="100" t="s">
        <v>301</v>
      </c>
      <c r="O26" s="91" t="s">
        <v>264</v>
      </c>
      <c r="P26" s="91" t="s">
        <v>239</v>
      </c>
      <c r="Q26" s="76"/>
      <c r="R26" s="77"/>
      <c r="S26" s="77"/>
      <c r="T26" s="143" t="s">
        <v>371</v>
      </c>
      <c r="U26" s="77"/>
      <c r="V26" s="186" t="s">
        <v>284</v>
      </c>
      <c r="W26" s="77"/>
      <c r="X26" s="77"/>
      <c r="Y26" s="94"/>
      <c r="Z26" s="141" t="s">
        <v>373</v>
      </c>
      <c r="AA26" s="77"/>
      <c r="AB26" s="141" t="s">
        <v>372</v>
      </c>
      <c r="AC26" s="142"/>
      <c r="AD26" s="162" t="s">
        <v>236</v>
      </c>
      <c r="AE26" s="131" t="s">
        <v>252</v>
      </c>
      <c r="AF26" s="131" t="s">
        <v>271</v>
      </c>
      <c r="AG26" s="131" t="s">
        <v>241</v>
      </c>
      <c r="AH26" s="163" t="s">
        <v>282</v>
      </c>
      <c r="AI26" s="131" t="s">
        <v>268</v>
      </c>
      <c r="AJ26" s="131" t="s">
        <v>232</v>
      </c>
      <c r="AK26" s="131" t="s">
        <v>300</v>
      </c>
      <c r="AL26" s="163" t="s">
        <v>135</v>
      </c>
      <c r="AM26" s="131" t="s">
        <v>240</v>
      </c>
      <c r="AN26" s="131" t="s">
        <v>249</v>
      </c>
      <c r="AO26" s="132" t="s">
        <v>267</v>
      </c>
      <c r="AP26" s="56"/>
      <c r="AQ26" s="237"/>
      <c r="AR26" s="58">
        <v>4</v>
      </c>
      <c r="AS26" s="27" t="str">
        <f t="shared" si="2"/>
        <v/>
      </c>
      <c r="AT26" s="27" t="str">
        <f t="shared" si="3"/>
        <v>10A9</v>
      </c>
      <c r="AU26" s="27" t="str">
        <f t="shared" si="4"/>
        <v/>
      </c>
      <c r="AV26" s="27" t="str">
        <f t="shared" si="5"/>
        <v/>
      </c>
      <c r="AW26" s="27" t="str">
        <f t="shared" si="6"/>
        <v/>
      </c>
      <c r="AX26" s="27" t="str">
        <f t="shared" si="7"/>
        <v/>
      </c>
      <c r="AY26" s="27" t="str">
        <f t="shared" si="8"/>
        <v/>
      </c>
      <c r="AZ26" s="27" t="str">
        <f t="shared" si="9"/>
        <v/>
      </c>
      <c r="BA26" s="27" t="str">
        <f t="shared" si="10"/>
        <v/>
      </c>
      <c r="BB26" s="27" t="str">
        <f t="shared" si="11"/>
        <v/>
      </c>
      <c r="BC26" s="27" t="str">
        <f t="shared" si="12"/>
        <v/>
      </c>
      <c r="BD26" s="27" t="str">
        <f t="shared" si="13"/>
        <v/>
      </c>
      <c r="BE26" s="27" t="str">
        <f t="shared" si="14"/>
        <v/>
      </c>
      <c r="BF26" s="27" t="str">
        <f t="shared" si="15"/>
        <v/>
      </c>
      <c r="BG26" s="28" t="str">
        <f t="shared" si="16"/>
        <v/>
      </c>
      <c r="BH26" s="56"/>
    </row>
    <row r="27" spans="1:60" s="26" customFormat="1" ht="15" customHeight="1" thickBot="1" x14ac:dyDescent="0.3">
      <c r="A27" s="56"/>
      <c r="B27" s="257"/>
      <c r="C27" s="59">
        <v>5</v>
      </c>
      <c r="D27" s="197" t="s">
        <v>247</v>
      </c>
      <c r="E27" s="127" t="s">
        <v>240</v>
      </c>
      <c r="F27" s="127" t="s">
        <v>287</v>
      </c>
      <c r="G27" s="127"/>
      <c r="H27" s="127"/>
      <c r="I27" s="127" t="s">
        <v>244</v>
      </c>
      <c r="J27" s="127" t="s">
        <v>127</v>
      </c>
      <c r="K27" s="127" t="s">
        <v>238</v>
      </c>
      <c r="L27" s="127" t="s">
        <v>254</v>
      </c>
      <c r="M27" s="127" t="s">
        <v>256</v>
      </c>
      <c r="N27" s="127" t="s">
        <v>122</v>
      </c>
      <c r="O27" s="129" t="s">
        <v>233</v>
      </c>
      <c r="P27" s="129" t="s">
        <v>271</v>
      </c>
      <c r="Q27" s="125"/>
      <c r="R27" s="115"/>
      <c r="S27" s="115"/>
      <c r="T27" s="118"/>
      <c r="U27" s="115"/>
      <c r="V27" s="115"/>
      <c r="W27" s="115"/>
      <c r="X27" s="115"/>
      <c r="Y27" s="118"/>
      <c r="Z27" s="115"/>
      <c r="AA27" s="115"/>
      <c r="AB27" s="115"/>
      <c r="AC27" s="116"/>
      <c r="AD27" s="130"/>
      <c r="AE27" s="131"/>
      <c r="AF27" s="131"/>
      <c r="AG27" s="131" t="s">
        <v>267</v>
      </c>
      <c r="AH27" s="131"/>
      <c r="AI27" s="131" t="s">
        <v>284</v>
      </c>
      <c r="AJ27" s="131" t="s">
        <v>232</v>
      </c>
      <c r="AK27" s="131" t="s">
        <v>131</v>
      </c>
      <c r="AL27" s="131" t="s">
        <v>241</v>
      </c>
      <c r="AM27" s="131" t="s">
        <v>285</v>
      </c>
      <c r="AN27" s="131" t="s">
        <v>137</v>
      </c>
      <c r="AO27" s="132" t="s">
        <v>133</v>
      </c>
      <c r="AP27" s="56"/>
      <c r="AQ27" s="238"/>
      <c r="AR27" s="63">
        <v>5</v>
      </c>
      <c r="AS27" s="30" t="str">
        <f t="shared" si="2"/>
        <v/>
      </c>
      <c r="AT27" s="30" t="str">
        <f t="shared" si="3"/>
        <v/>
      </c>
      <c r="AU27" s="30" t="str">
        <f t="shared" si="4"/>
        <v/>
      </c>
      <c r="AV27" s="30" t="str">
        <f t="shared" si="5"/>
        <v/>
      </c>
      <c r="AW27" s="30" t="str">
        <f t="shared" si="6"/>
        <v/>
      </c>
      <c r="AX27" s="30" t="str">
        <f t="shared" si="7"/>
        <v/>
      </c>
      <c r="AY27" s="30" t="str">
        <f t="shared" si="8"/>
        <v/>
      </c>
      <c r="AZ27" s="30" t="str">
        <f t="shared" si="9"/>
        <v/>
      </c>
      <c r="BA27" s="30" t="str">
        <f t="shared" si="10"/>
        <v/>
      </c>
      <c r="BB27" s="30" t="str">
        <f t="shared" si="11"/>
        <v/>
      </c>
      <c r="BC27" s="30" t="str">
        <f t="shared" si="12"/>
        <v/>
      </c>
      <c r="BD27" s="30" t="str">
        <f t="shared" si="13"/>
        <v/>
      </c>
      <c r="BE27" s="30" t="str">
        <f t="shared" si="14"/>
        <v/>
      </c>
      <c r="BF27" s="30" t="str">
        <f t="shared" si="15"/>
        <v/>
      </c>
      <c r="BG27" s="31" t="str">
        <f t="shared" si="16"/>
        <v/>
      </c>
      <c r="BH27" s="56"/>
    </row>
    <row r="28" spans="1:60" s="26" customFormat="1" ht="15" customHeight="1" x14ac:dyDescent="0.25">
      <c r="A28" s="56"/>
      <c r="B28" s="243">
        <v>6</v>
      </c>
      <c r="C28" s="64">
        <v>1</v>
      </c>
      <c r="D28" s="74" t="s">
        <v>124</v>
      </c>
      <c r="E28" s="75" t="s">
        <v>287</v>
      </c>
      <c r="F28" s="75" t="s">
        <v>126</v>
      </c>
      <c r="G28" s="75" t="s">
        <v>302</v>
      </c>
      <c r="H28" s="75" t="s">
        <v>283</v>
      </c>
      <c r="I28" s="75" t="s">
        <v>300</v>
      </c>
      <c r="J28" s="75" t="s">
        <v>261</v>
      </c>
      <c r="K28" s="75" t="s">
        <v>238</v>
      </c>
      <c r="L28" s="75" t="s">
        <v>127</v>
      </c>
      <c r="M28" s="75" t="s">
        <v>232</v>
      </c>
      <c r="N28" s="75" t="s">
        <v>301</v>
      </c>
      <c r="O28" s="90" t="s">
        <v>244</v>
      </c>
      <c r="P28" s="139" t="s">
        <v>132</v>
      </c>
      <c r="Q28" s="74"/>
      <c r="R28" s="75"/>
      <c r="S28" s="138" t="s">
        <v>370</v>
      </c>
      <c r="T28" s="75"/>
      <c r="U28" s="138" t="s">
        <v>371</v>
      </c>
      <c r="V28" s="205" t="s">
        <v>286</v>
      </c>
      <c r="W28" s="138" t="s">
        <v>372</v>
      </c>
      <c r="X28" s="75"/>
      <c r="Y28" s="203" t="s">
        <v>249</v>
      </c>
      <c r="Z28" s="185" t="s">
        <v>137</v>
      </c>
      <c r="AA28" s="138" t="s">
        <v>373</v>
      </c>
      <c r="AB28" s="200" t="s">
        <v>288</v>
      </c>
      <c r="AC28" s="191" t="s">
        <v>136</v>
      </c>
      <c r="AD28" s="109" t="s">
        <v>282</v>
      </c>
      <c r="AE28" s="110" t="s">
        <v>246</v>
      </c>
      <c r="AF28" s="110" t="s">
        <v>271</v>
      </c>
      <c r="AG28" s="110" t="s">
        <v>241</v>
      </c>
      <c r="AH28" s="110" t="s">
        <v>267</v>
      </c>
      <c r="AI28" s="110" t="s">
        <v>284</v>
      </c>
      <c r="AJ28" s="110" t="s">
        <v>252</v>
      </c>
      <c r="AK28" s="110" t="s">
        <v>248</v>
      </c>
      <c r="AL28" s="110" t="s">
        <v>234</v>
      </c>
      <c r="AM28" s="119" t="s">
        <v>285</v>
      </c>
      <c r="AN28" s="110" t="s">
        <v>290</v>
      </c>
      <c r="AO28" s="111" t="s">
        <v>240</v>
      </c>
      <c r="AP28" s="56"/>
      <c r="AQ28" s="231">
        <v>6</v>
      </c>
      <c r="AR28" s="62">
        <v>1</v>
      </c>
      <c r="AS28" s="27" t="str">
        <f t="shared" si="2"/>
        <v/>
      </c>
      <c r="AT28" s="27" t="str">
        <f t="shared" si="3"/>
        <v/>
      </c>
      <c r="AU28" s="27" t="str">
        <f t="shared" si="4"/>
        <v/>
      </c>
      <c r="AV28" s="27" t="str">
        <f t="shared" si="5"/>
        <v/>
      </c>
      <c r="AW28" s="27" t="str">
        <f t="shared" si="6"/>
        <v/>
      </c>
      <c r="AX28" s="27" t="str">
        <f t="shared" si="7"/>
        <v/>
      </c>
      <c r="AY28" s="27" t="str">
        <f t="shared" si="8"/>
        <v/>
      </c>
      <c r="AZ28" s="27" t="str">
        <f t="shared" si="9"/>
        <v/>
      </c>
      <c r="BA28" s="27" t="str">
        <f t="shared" si="10"/>
        <v/>
      </c>
      <c r="BB28" s="27" t="str">
        <f t="shared" si="11"/>
        <v/>
      </c>
      <c r="BC28" s="27" t="str">
        <f t="shared" si="12"/>
        <v/>
      </c>
      <c r="BD28" s="27" t="str">
        <f t="shared" si="13"/>
        <v/>
      </c>
      <c r="BE28" s="27" t="str">
        <f t="shared" si="14"/>
        <v/>
      </c>
      <c r="BF28" s="27" t="str">
        <f t="shared" si="15"/>
        <v/>
      </c>
      <c r="BG28" s="28" t="str">
        <f t="shared" si="16"/>
        <v/>
      </c>
      <c r="BH28" s="56"/>
    </row>
    <row r="29" spans="1:60" s="26" customFormat="1" ht="15" customHeight="1" x14ac:dyDescent="0.25">
      <c r="A29" s="56"/>
      <c r="B29" s="244"/>
      <c r="C29" s="57">
        <v>2</v>
      </c>
      <c r="D29" s="76" t="s">
        <v>236</v>
      </c>
      <c r="E29" s="77" t="s">
        <v>127</v>
      </c>
      <c r="F29" s="77" t="s">
        <v>254</v>
      </c>
      <c r="G29" s="77" t="s">
        <v>302</v>
      </c>
      <c r="H29" s="77" t="s">
        <v>270</v>
      </c>
      <c r="I29" s="77" t="s">
        <v>234</v>
      </c>
      <c r="J29" s="77" t="s">
        <v>232</v>
      </c>
      <c r="K29" s="77" t="s">
        <v>301</v>
      </c>
      <c r="L29" s="100" t="s">
        <v>138</v>
      </c>
      <c r="M29" s="100" t="s">
        <v>285</v>
      </c>
      <c r="N29" s="100" t="s">
        <v>238</v>
      </c>
      <c r="O29" s="165" t="s">
        <v>233</v>
      </c>
      <c r="P29" s="142" t="s">
        <v>239</v>
      </c>
      <c r="Q29" s="76"/>
      <c r="R29" s="94"/>
      <c r="S29" s="141" t="s">
        <v>370</v>
      </c>
      <c r="T29" s="77"/>
      <c r="U29" s="141" t="s">
        <v>371</v>
      </c>
      <c r="V29" s="204" t="s">
        <v>286</v>
      </c>
      <c r="W29" s="143" t="s">
        <v>372</v>
      </c>
      <c r="X29" s="77"/>
      <c r="Y29" s="204" t="s">
        <v>249</v>
      </c>
      <c r="Z29" s="192" t="s">
        <v>137</v>
      </c>
      <c r="AA29" s="141" t="s">
        <v>373</v>
      </c>
      <c r="AB29" s="182" t="s">
        <v>288</v>
      </c>
      <c r="AC29" s="193" t="s">
        <v>136</v>
      </c>
      <c r="AD29" s="112" t="s">
        <v>135</v>
      </c>
      <c r="AE29" s="100" t="s">
        <v>246</v>
      </c>
      <c r="AF29" s="100" t="s">
        <v>244</v>
      </c>
      <c r="AG29" s="100" t="s">
        <v>241</v>
      </c>
      <c r="AH29" s="100" t="s">
        <v>267</v>
      </c>
      <c r="AI29" s="100" t="s">
        <v>252</v>
      </c>
      <c r="AJ29" s="100" t="s">
        <v>268</v>
      </c>
      <c r="AK29" s="100" t="s">
        <v>131</v>
      </c>
      <c r="AL29" s="100" t="s">
        <v>271</v>
      </c>
      <c r="AM29" s="113" t="s">
        <v>300</v>
      </c>
      <c r="AN29" s="100" t="s">
        <v>284</v>
      </c>
      <c r="AO29" s="114" t="s">
        <v>240</v>
      </c>
      <c r="AP29" s="56"/>
      <c r="AQ29" s="232"/>
      <c r="AR29" s="58">
        <v>2</v>
      </c>
      <c r="AS29" s="27" t="str">
        <f t="shared" si="2"/>
        <v/>
      </c>
      <c r="AT29" s="27" t="str">
        <f t="shared" si="3"/>
        <v>10A1</v>
      </c>
      <c r="AU29" s="27" t="str">
        <f t="shared" si="4"/>
        <v>12A9</v>
      </c>
      <c r="AV29" s="27" t="str">
        <f t="shared" si="5"/>
        <v/>
      </c>
      <c r="AW29" s="27" t="str">
        <f t="shared" si="6"/>
        <v/>
      </c>
      <c r="AX29" s="27" t="str">
        <f t="shared" si="7"/>
        <v/>
      </c>
      <c r="AY29" s="27" t="str">
        <f t="shared" si="8"/>
        <v/>
      </c>
      <c r="AZ29" s="27" t="str">
        <f t="shared" si="9"/>
        <v/>
      </c>
      <c r="BA29" s="27" t="str">
        <f t="shared" si="10"/>
        <v/>
      </c>
      <c r="BB29" s="27" t="str">
        <f t="shared" si="11"/>
        <v/>
      </c>
      <c r="BC29" s="27" t="str">
        <f t="shared" si="12"/>
        <v/>
      </c>
      <c r="BD29" s="27" t="str">
        <f t="shared" si="13"/>
        <v/>
      </c>
      <c r="BE29" s="27" t="str">
        <f t="shared" si="14"/>
        <v/>
      </c>
      <c r="BF29" s="27" t="str">
        <f t="shared" si="15"/>
        <v/>
      </c>
      <c r="BG29" s="28" t="str">
        <f t="shared" si="16"/>
        <v/>
      </c>
      <c r="BH29" s="56"/>
    </row>
    <row r="30" spans="1:60" s="26" customFormat="1" ht="15" customHeight="1" x14ac:dyDescent="0.25">
      <c r="A30" s="56"/>
      <c r="B30" s="244"/>
      <c r="C30" s="57">
        <v>3</v>
      </c>
      <c r="D30" s="81" t="s">
        <v>236</v>
      </c>
      <c r="E30" s="77" t="s">
        <v>247</v>
      </c>
      <c r="F30" s="94" t="s">
        <v>265</v>
      </c>
      <c r="G30" s="77" t="s">
        <v>283</v>
      </c>
      <c r="H30" s="77" t="s">
        <v>270</v>
      </c>
      <c r="I30" s="77" t="s">
        <v>234</v>
      </c>
      <c r="J30" s="94" t="s">
        <v>287</v>
      </c>
      <c r="K30" s="77" t="s">
        <v>124</v>
      </c>
      <c r="L30" s="77" t="s">
        <v>233</v>
      </c>
      <c r="M30" s="77" t="s">
        <v>127</v>
      </c>
      <c r="N30" s="100" t="s">
        <v>301</v>
      </c>
      <c r="O30" s="91" t="s">
        <v>244</v>
      </c>
      <c r="P30" s="91" t="s">
        <v>271</v>
      </c>
      <c r="Q30" s="76"/>
      <c r="R30" s="94"/>
      <c r="S30" s="141" t="s">
        <v>370</v>
      </c>
      <c r="T30" s="77"/>
      <c r="U30" s="141" t="s">
        <v>371</v>
      </c>
      <c r="V30" s="204" t="s">
        <v>286</v>
      </c>
      <c r="W30" s="143" t="s">
        <v>372</v>
      </c>
      <c r="X30" s="77"/>
      <c r="Y30" s="204" t="s">
        <v>249</v>
      </c>
      <c r="Z30" s="186" t="s">
        <v>137</v>
      </c>
      <c r="AA30" s="141" t="s">
        <v>373</v>
      </c>
      <c r="AB30" s="182" t="s">
        <v>288</v>
      </c>
      <c r="AC30" s="193" t="s">
        <v>136</v>
      </c>
      <c r="AD30" s="112" t="s">
        <v>246</v>
      </c>
      <c r="AE30" s="100" t="s">
        <v>264</v>
      </c>
      <c r="AF30" s="113" t="s">
        <v>130</v>
      </c>
      <c r="AG30" s="100" t="s">
        <v>285</v>
      </c>
      <c r="AH30" s="100" t="s">
        <v>267</v>
      </c>
      <c r="AI30" s="100" t="s">
        <v>284</v>
      </c>
      <c r="AJ30" s="100" t="s">
        <v>232</v>
      </c>
      <c r="AK30" s="100" t="s">
        <v>131</v>
      </c>
      <c r="AL30" s="100" t="s">
        <v>260</v>
      </c>
      <c r="AM30" s="100" t="s">
        <v>240</v>
      </c>
      <c r="AN30" s="100" t="s">
        <v>238</v>
      </c>
      <c r="AO30" s="122" t="s">
        <v>241</v>
      </c>
      <c r="AP30" s="56"/>
      <c r="AQ30" s="232"/>
      <c r="AR30" s="58">
        <v>3</v>
      </c>
      <c r="AS30" s="27" t="str">
        <f t="shared" si="2"/>
        <v/>
      </c>
      <c r="AT30" s="27" t="str">
        <f t="shared" si="3"/>
        <v/>
      </c>
      <c r="AU30" s="27" t="str">
        <f t="shared" si="4"/>
        <v/>
      </c>
      <c r="AV30" s="27" t="str">
        <f t="shared" si="5"/>
        <v>10A3</v>
      </c>
      <c r="AW30" s="27" t="str">
        <f t="shared" si="6"/>
        <v/>
      </c>
      <c r="AX30" s="27" t="str">
        <f t="shared" si="7"/>
        <v/>
      </c>
      <c r="AY30" s="27" t="str">
        <f t="shared" si="8"/>
        <v/>
      </c>
      <c r="AZ30" s="27" t="str">
        <f t="shared" si="9"/>
        <v/>
      </c>
      <c r="BA30" s="27" t="str">
        <f t="shared" si="10"/>
        <v/>
      </c>
      <c r="BB30" s="27" t="str">
        <f t="shared" si="11"/>
        <v/>
      </c>
      <c r="BC30" s="27" t="str">
        <f t="shared" si="12"/>
        <v/>
      </c>
      <c r="BD30" s="27" t="str">
        <f t="shared" si="13"/>
        <v/>
      </c>
      <c r="BE30" s="27" t="str">
        <f t="shared" si="14"/>
        <v/>
      </c>
      <c r="BF30" s="27" t="str">
        <f t="shared" si="15"/>
        <v/>
      </c>
      <c r="BG30" s="28" t="str">
        <f t="shared" si="16"/>
        <v/>
      </c>
      <c r="BH30" s="56"/>
    </row>
    <row r="31" spans="1:60" s="26" customFormat="1" ht="15" customHeight="1" x14ac:dyDescent="0.25">
      <c r="A31" s="56"/>
      <c r="B31" s="244"/>
      <c r="C31" s="57">
        <v>4</v>
      </c>
      <c r="D31" s="76" t="s">
        <v>261</v>
      </c>
      <c r="E31" s="77" t="s">
        <v>247</v>
      </c>
      <c r="F31" s="77"/>
      <c r="G31" s="77" t="s">
        <v>283</v>
      </c>
      <c r="H31" s="77" t="s">
        <v>240</v>
      </c>
      <c r="I31" s="77" t="s">
        <v>287</v>
      </c>
      <c r="J31" s="77" t="s">
        <v>126</v>
      </c>
      <c r="K31" s="77" t="s">
        <v>254</v>
      </c>
      <c r="L31" s="100" t="s">
        <v>233</v>
      </c>
      <c r="M31" s="100" t="s">
        <v>244</v>
      </c>
      <c r="N31" s="100" t="s">
        <v>263</v>
      </c>
      <c r="O31" s="165"/>
      <c r="P31" s="91" t="s">
        <v>239</v>
      </c>
      <c r="Q31" s="76"/>
      <c r="R31" s="77"/>
      <c r="S31" s="141" t="s">
        <v>370</v>
      </c>
      <c r="T31" s="77"/>
      <c r="U31" s="141" t="s">
        <v>371</v>
      </c>
      <c r="V31" s="77"/>
      <c r="W31" s="143" t="s">
        <v>372</v>
      </c>
      <c r="X31" s="77"/>
      <c r="Y31" s="100"/>
      <c r="Z31" s="186" t="s">
        <v>137</v>
      </c>
      <c r="AA31" s="141" t="s">
        <v>373</v>
      </c>
      <c r="AB31" s="77"/>
      <c r="AC31" s="193" t="s">
        <v>136</v>
      </c>
      <c r="AD31" s="112" t="s">
        <v>264</v>
      </c>
      <c r="AE31" s="100" t="s">
        <v>282</v>
      </c>
      <c r="AF31" s="113" t="s">
        <v>271</v>
      </c>
      <c r="AG31" s="100"/>
      <c r="AH31" s="100" t="s">
        <v>302</v>
      </c>
      <c r="AI31" s="100" t="s">
        <v>234</v>
      </c>
      <c r="AJ31" s="100" t="s">
        <v>284</v>
      </c>
      <c r="AK31" s="100" t="s">
        <v>252</v>
      </c>
      <c r="AL31" s="100" t="s">
        <v>131</v>
      </c>
      <c r="AM31" s="100" t="s">
        <v>248</v>
      </c>
      <c r="AN31" s="100" t="s">
        <v>249</v>
      </c>
      <c r="AO31" s="122" t="s">
        <v>267</v>
      </c>
      <c r="AP31" s="56"/>
      <c r="AQ31" s="232"/>
      <c r="AR31" s="58">
        <v>4</v>
      </c>
      <c r="AS31" s="27" t="str">
        <f t="shared" si="2"/>
        <v/>
      </c>
      <c r="AT31" s="27" t="str">
        <f t="shared" si="3"/>
        <v/>
      </c>
      <c r="AU31" s="27" t="str">
        <f t="shared" si="4"/>
        <v/>
      </c>
      <c r="AV31" s="27" t="str">
        <f t="shared" si="5"/>
        <v/>
      </c>
      <c r="AW31" s="27" t="str">
        <f t="shared" si="6"/>
        <v/>
      </c>
      <c r="AX31" s="27" t="str">
        <f t="shared" si="7"/>
        <v/>
      </c>
      <c r="AY31" s="27" t="str">
        <f t="shared" si="8"/>
        <v/>
      </c>
      <c r="AZ31" s="27" t="str">
        <f t="shared" si="9"/>
        <v/>
      </c>
      <c r="BA31" s="27" t="str">
        <f t="shared" si="10"/>
        <v/>
      </c>
      <c r="BB31" s="27" t="str">
        <f t="shared" si="11"/>
        <v/>
      </c>
      <c r="BC31" s="27" t="str">
        <f t="shared" si="12"/>
        <v/>
      </c>
      <c r="BD31" s="27" t="str">
        <f t="shared" si="13"/>
        <v/>
      </c>
      <c r="BE31" s="27" t="str">
        <f t="shared" si="14"/>
        <v/>
      </c>
      <c r="BF31" s="27" t="str">
        <f t="shared" si="15"/>
        <v/>
      </c>
      <c r="BG31" s="28" t="str">
        <f t="shared" si="16"/>
        <v/>
      </c>
      <c r="BH31" s="56"/>
    </row>
    <row r="32" spans="1:60" s="35" customFormat="1" ht="15" customHeight="1" thickBot="1" x14ac:dyDescent="0.3">
      <c r="A32" s="65"/>
      <c r="B32" s="245"/>
      <c r="C32" s="59">
        <v>5</v>
      </c>
      <c r="D32" s="225" t="s">
        <v>369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7"/>
      <c r="Q32" s="194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6"/>
      <c r="AD32" s="222" t="s">
        <v>392</v>
      </c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4"/>
      <c r="AP32" s="66"/>
      <c r="AQ32" s="233"/>
      <c r="AR32" s="67">
        <v>5</v>
      </c>
      <c r="AS32" s="37" t="str">
        <f t="shared" si="2"/>
        <v/>
      </c>
      <c r="AT32" s="37" t="str">
        <f t="shared" si="3"/>
        <v/>
      </c>
      <c r="AU32" s="37" t="str">
        <f t="shared" si="4"/>
        <v/>
      </c>
      <c r="AV32" s="37" t="str">
        <f t="shared" si="5"/>
        <v/>
      </c>
      <c r="AW32" s="37" t="str">
        <f t="shared" si="6"/>
        <v/>
      </c>
      <c r="AX32" s="37" t="str">
        <f t="shared" si="7"/>
        <v/>
      </c>
      <c r="AY32" s="37" t="str">
        <f t="shared" si="8"/>
        <v/>
      </c>
      <c r="AZ32" s="37" t="str">
        <f t="shared" si="9"/>
        <v/>
      </c>
      <c r="BA32" s="37" t="str">
        <f t="shared" si="10"/>
        <v/>
      </c>
      <c r="BB32" s="37" t="str">
        <f t="shared" si="11"/>
        <v/>
      </c>
      <c r="BC32" s="37" t="str">
        <f t="shared" si="12"/>
        <v/>
      </c>
      <c r="BD32" s="37" t="str">
        <f t="shared" si="13"/>
        <v/>
      </c>
      <c r="BE32" s="37" t="str">
        <f t="shared" si="14"/>
        <v/>
      </c>
      <c r="BF32" s="37" t="str">
        <f t="shared" si="15"/>
        <v/>
      </c>
      <c r="BG32" s="38" t="str">
        <f t="shared" si="16"/>
        <v/>
      </c>
      <c r="BH32" s="68"/>
    </row>
    <row r="33" spans="1:60" s="26" customFormat="1" ht="15" customHeight="1" x14ac:dyDescent="0.25">
      <c r="A33" s="56"/>
      <c r="B33" s="240">
        <v>7</v>
      </c>
      <c r="C33" s="167">
        <v>1</v>
      </c>
      <c r="D33" s="179" t="s">
        <v>247</v>
      </c>
      <c r="E33" s="180" t="s">
        <v>287</v>
      </c>
      <c r="F33" s="180"/>
      <c r="G33" s="180"/>
      <c r="H33" s="180"/>
      <c r="I33" s="180" t="s">
        <v>234</v>
      </c>
      <c r="J33" s="180" t="s">
        <v>261</v>
      </c>
      <c r="K33" s="180"/>
      <c r="L33" s="180"/>
      <c r="M33" s="180"/>
      <c r="N33" s="180" t="s">
        <v>238</v>
      </c>
      <c r="O33" s="180" t="s">
        <v>233</v>
      </c>
      <c r="P33" s="214"/>
      <c r="Q33" s="168"/>
      <c r="R33" s="169"/>
      <c r="S33" s="169"/>
      <c r="T33" s="169"/>
      <c r="U33" s="216" t="s">
        <v>245</v>
      </c>
      <c r="V33" s="169"/>
      <c r="W33" s="169"/>
      <c r="X33" s="169"/>
      <c r="Y33" s="219" t="s">
        <v>140</v>
      </c>
      <c r="Z33" s="169"/>
      <c r="AA33" s="169"/>
      <c r="AB33" s="169"/>
      <c r="AC33" s="170"/>
      <c r="AD33" s="246" t="s">
        <v>389</v>
      </c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8"/>
      <c r="AP33" s="56"/>
      <c r="AQ33" s="228">
        <v>7</v>
      </c>
      <c r="AR33" s="69">
        <v>1</v>
      </c>
      <c r="AS33" s="33" t="str">
        <f t="shared" si="2"/>
        <v/>
      </c>
      <c r="AT33" s="33" t="str">
        <f t="shared" si="3"/>
        <v/>
      </c>
      <c r="AU33" s="33" t="str">
        <f t="shared" si="4"/>
        <v/>
      </c>
      <c r="AV33" s="33" t="str">
        <f t="shared" si="5"/>
        <v/>
      </c>
      <c r="AW33" s="33" t="str">
        <f t="shared" si="6"/>
        <v/>
      </c>
      <c r="AX33" s="33" t="str">
        <f t="shared" si="7"/>
        <v/>
      </c>
      <c r="AY33" s="33" t="str">
        <f t="shared" si="8"/>
        <v/>
      </c>
      <c r="AZ33" s="33" t="str">
        <f t="shared" si="9"/>
        <v/>
      </c>
      <c r="BA33" s="33" t="str">
        <f t="shared" si="10"/>
        <v/>
      </c>
      <c r="BB33" s="33" t="str">
        <f t="shared" si="11"/>
        <v/>
      </c>
      <c r="BC33" s="33" t="str">
        <f t="shared" si="12"/>
        <v/>
      </c>
      <c r="BD33" s="33" t="str">
        <f t="shared" si="13"/>
        <v/>
      </c>
      <c r="BE33" s="33" t="str">
        <f t="shared" si="14"/>
        <v/>
      </c>
      <c r="BF33" s="33" t="str">
        <f t="shared" si="15"/>
        <v/>
      </c>
      <c r="BG33" s="34" t="str">
        <f t="shared" si="16"/>
        <v/>
      </c>
      <c r="BH33" s="56"/>
    </row>
    <row r="34" spans="1:60" s="26" customFormat="1" ht="15" customHeight="1" thickBot="1" x14ac:dyDescent="0.3">
      <c r="A34" s="56"/>
      <c r="B34" s="241"/>
      <c r="C34" s="171">
        <v>2</v>
      </c>
      <c r="D34" s="181" t="s">
        <v>247</v>
      </c>
      <c r="E34" s="182" t="s">
        <v>287</v>
      </c>
      <c r="F34" s="182"/>
      <c r="G34" s="182"/>
      <c r="H34" s="182"/>
      <c r="I34" s="182" t="s">
        <v>234</v>
      </c>
      <c r="J34" s="182" t="s">
        <v>261</v>
      </c>
      <c r="K34" s="182"/>
      <c r="L34" s="182"/>
      <c r="M34" s="182"/>
      <c r="N34" s="182" t="s">
        <v>238</v>
      </c>
      <c r="O34" s="182" t="s">
        <v>233</v>
      </c>
      <c r="P34" s="215"/>
      <c r="Q34" s="172"/>
      <c r="R34" s="173"/>
      <c r="S34" s="173"/>
      <c r="T34" s="173"/>
      <c r="U34" s="217" t="s">
        <v>245</v>
      </c>
      <c r="V34" s="173"/>
      <c r="W34" s="173"/>
      <c r="X34" s="173"/>
      <c r="Y34" s="220" t="s">
        <v>140</v>
      </c>
      <c r="Z34" s="173"/>
      <c r="AA34" s="173"/>
      <c r="AB34" s="173"/>
      <c r="AC34" s="174"/>
      <c r="AD34" s="249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1"/>
      <c r="AP34" s="56"/>
      <c r="AQ34" s="229"/>
      <c r="AR34" s="70">
        <v>2</v>
      </c>
      <c r="AS34" s="27" t="str">
        <f t="shared" si="2"/>
        <v/>
      </c>
      <c r="AT34" s="27" t="str">
        <f t="shared" si="3"/>
        <v/>
      </c>
      <c r="AU34" s="27" t="str">
        <f t="shared" si="4"/>
        <v/>
      </c>
      <c r="AV34" s="27" t="str">
        <f t="shared" si="5"/>
        <v/>
      </c>
      <c r="AW34" s="27" t="str">
        <f t="shared" si="6"/>
        <v/>
      </c>
      <c r="AX34" s="27" t="str">
        <f t="shared" si="7"/>
        <v/>
      </c>
      <c r="AY34" s="27" t="str">
        <f t="shared" si="8"/>
        <v/>
      </c>
      <c r="AZ34" s="27" t="str">
        <f t="shared" si="9"/>
        <v/>
      </c>
      <c r="BA34" s="27" t="str">
        <f t="shared" si="10"/>
        <v/>
      </c>
      <c r="BB34" s="27" t="str">
        <f t="shared" si="11"/>
        <v/>
      </c>
      <c r="BC34" s="27" t="str">
        <f t="shared" si="12"/>
        <v/>
      </c>
      <c r="BD34" s="27" t="str">
        <f t="shared" si="13"/>
        <v/>
      </c>
      <c r="BE34" s="27" t="str">
        <f t="shared" si="14"/>
        <v/>
      </c>
      <c r="BF34" s="27" t="str">
        <f t="shared" si="15"/>
        <v/>
      </c>
      <c r="BG34" s="28" t="str">
        <f t="shared" si="16"/>
        <v/>
      </c>
      <c r="BH34" s="56"/>
    </row>
    <row r="35" spans="1:60" s="26" customFormat="1" ht="15" customHeight="1" x14ac:dyDescent="0.25">
      <c r="A35" s="56"/>
      <c r="B35" s="241"/>
      <c r="C35" s="175">
        <v>3</v>
      </c>
      <c r="D35" s="206" t="s">
        <v>127</v>
      </c>
      <c r="E35" s="207" t="s">
        <v>255</v>
      </c>
      <c r="F35" s="207" t="s">
        <v>124</v>
      </c>
      <c r="G35" s="207" t="s">
        <v>299</v>
      </c>
      <c r="H35" s="208" t="s">
        <v>393</v>
      </c>
      <c r="I35" s="203" t="s">
        <v>268</v>
      </c>
      <c r="J35" s="110"/>
      <c r="K35" s="207" t="s">
        <v>300</v>
      </c>
      <c r="L35" s="207" t="s">
        <v>290</v>
      </c>
      <c r="M35" s="207" t="s">
        <v>122</v>
      </c>
      <c r="N35" s="208" t="s">
        <v>289</v>
      </c>
      <c r="O35" s="212" t="s">
        <v>258</v>
      </c>
      <c r="P35" s="114"/>
      <c r="Q35" s="176"/>
      <c r="R35" s="177"/>
      <c r="S35" s="177"/>
      <c r="T35" s="177"/>
      <c r="U35" s="218" t="s">
        <v>245</v>
      </c>
      <c r="V35" s="177"/>
      <c r="W35" s="177"/>
      <c r="X35" s="177"/>
      <c r="Y35" s="218" t="s">
        <v>140</v>
      </c>
      <c r="Z35" s="177"/>
      <c r="AA35" s="177"/>
      <c r="AB35" s="177"/>
      <c r="AC35" s="178"/>
      <c r="AD35" s="252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4"/>
      <c r="AP35" s="56"/>
      <c r="AQ35" s="229"/>
      <c r="AR35" s="70">
        <v>3</v>
      </c>
      <c r="AS35" s="27" t="str">
        <f t="shared" si="2"/>
        <v/>
      </c>
      <c r="AT35" s="27" t="str">
        <f t="shared" si="3"/>
        <v/>
      </c>
      <c r="AU35" s="27" t="str">
        <f t="shared" si="4"/>
        <v/>
      </c>
      <c r="AV35" s="27" t="str">
        <f t="shared" si="5"/>
        <v/>
      </c>
      <c r="AW35" s="27" t="str">
        <f t="shared" si="6"/>
        <v/>
      </c>
      <c r="AX35" s="27" t="str">
        <f t="shared" si="7"/>
        <v/>
      </c>
      <c r="AY35" s="27" t="str">
        <f t="shared" si="8"/>
        <v/>
      </c>
      <c r="AZ35" s="27" t="str">
        <f t="shared" si="9"/>
        <v/>
      </c>
      <c r="BA35" s="27" t="str">
        <f t="shared" si="10"/>
        <v/>
      </c>
      <c r="BB35" s="27" t="str">
        <f t="shared" si="11"/>
        <v/>
      </c>
      <c r="BC35" s="27" t="str">
        <f t="shared" si="12"/>
        <v/>
      </c>
      <c r="BD35" s="27" t="str">
        <f t="shared" si="13"/>
        <v/>
      </c>
      <c r="BE35" s="27" t="str">
        <f t="shared" si="14"/>
        <v/>
      </c>
      <c r="BF35" s="27" t="str">
        <f t="shared" si="15"/>
        <v/>
      </c>
      <c r="BG35" s="28" t="str">
        <f t="shared" si="16"/>
        <v/>
      </c>
      <c r="BH35" s="56"/>
    </row>
    <row r="36" spans="1:60" ht="15" customHeight="1" x14ac:dyDescent="0.25">
      <c r="A36" s="42"/>
      <c r="B36" s="241"/>
      <c r="C36" s="134">
        <v>4</v>
      </c>
      <c r="D36" s="209" t="s">
        <v>127</v>
      </c>
      <c r="E36" s="210" t="s">
        <v>255</v>
      </c>
      <c r="F36" s="210" t="s">
        <v>124</v>
      </c>
      <c r="G36" s="210" t="s">
        <v>299</v>
      </c>
      <c r="H36" s="211" t="s">
        <v>259</v>
      </c>
      <c r="I36" s="204" t="s">
        <v>268</v>
      </c>
      <c r="J36" s="100"/>
      <c r="K36" s="210" t="s">
        <v>300</v>
      </c>
      <c r="L36" s="211" t="s">
        <v>290</v>
      </c>
      <c r="M36" s="210" t="s">
        <v>122</v>
      </c>
      <c r="N36" s="211" t="s">
        <v>289</v>
      </c>
      <c r="O36" s="213" t="s">
        <v>258</v>
      </c>
      <c r="P36" s="135"/>
      <c r="Q36" s="133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35"/>
      <c r="AD36" s="123"/>
      <c r="AE36" s="113"/>
      <c r="AF36" s="100"/>
      <c r="AG36" s="100"/>
      <c r="AH36" s="100"/>
      <c r="AI36" s="100"/>
      <c r="AJ36" s="100"/>
      <c r="AK36" s="100"/>
      <c r="AL36" s="100"/>
      <c r="AM36" s="100"/>
      <c r="AN36" s="100"/>
      <c r="AO36" s="114"/>
      <c r="AP36" s="42"/>
      <c r="AQ36" s="229"/>
      <c r="AR36" s="71">
        <v>4</v>
      </c>
      <c r="AS36" s="27" t="str">
        <f t="shared" si="2"/>
        <v/>
      </c>
      <c r="AT36" s="27" t="str">
        <f t="shared" si="3"/>
        <v/>
      </c>
      <c r="AU36" s="27" t="str">
        <f t="shared" si="4"/>
        <v/>
      </c>
      <c r="AV36" s="27" t="str">
        <f t="shared" si="5"/>
        <v/>
      </c>
      <c r="AW36" s="27" t="str">
        <f t="shared" si="6"/>
        <v/>
      </c>
      <c r="AX36" s="27" t="str">
        <f t="shared" si="7"/>
        <v/>
      </c>
      <c r="AY36" s="27" t="str">
        <f t="shared" si="8"/>
        <v/>
      </c>
      <c r="AZ36" s="27" t="str">
        <f t="shared" si="9"/>
        <v/>
      </c>
      <c r="BA36" s="27" t="str">
        <f t="shared" si="10"/>
        <v/>
      </c>
      <c r="BB36" s="27" t="str">
        <f t="shared" si="11"/>
        <v/>
      </c>
      <c r="BC36" s="27" t="str">
        <f t="shared" si="12"/>
        <v/>
      </c>
      <c r="BD36" s="27" t="str">
        <f t="shared" si="13"/>
        <v/>
      </c>
      <c r="BE36" s="27" t="str">
        <f t="shared" si="14"/>
        <v/>
      </c>
      <c r="BF36" s="27" t="str">
        <f t="shared" si="15"/>
        <v/>
      </c>
      <c r="BG36" s="28" t="str">
        <f t="shared" si="16"/>
        <v/>
      </c>
      <c r="BH36" s="42"/>
    </row>
    <row r="37" spans="1:60" ht="15" customHeight="1" thickBot="1" x14ac:dyDescent="0.3">
      <c r="A37" s="42"/>
      <c r="B37" s="242"/>
      <c r="C37" s="136">
        <v>5</v>
      </c>
      <c r="D37" s="209" t="s">
        <v>127</v>
      </c>
      <c r="E37" s="210" t="s">
        <v>255</v>
      </c>
      <c r="F37" s="210" t="s">
        <v>124</v>
      </c>
      <c r="G37" s="210" t="s">
        <v>299</v>
      </c>
      <c r="H37" s="210" t="s">
        <v>393</v>
      </c>
      <c r="I37" s="204" t="s">
        <v>268</v>
      </c>
      <c r="J37" s="100"/>
      <c r="K37" s="210" t="s">
        <v>300</v>
      </c>
      <c r="L37" s="211" t="s">
        <v>290</v>
      </c>
      <c r="M37" s="210" t="s">
        <v>122</v>
      </c>
      <c r="N37" s="210" t="s">
        <v>289</v>
      </c>
      <c r="O37" s="213" t="s">
        <v>258</v>
      </c>
      <c r="P37" s="126"/>
      <c r="Q37" s="12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26"/>
      <c r="AD37" s="12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6"/>
      <c r="AP37" s="42"/>
      <c r="AQ37" s="230"/>
      <c r="AR37" s="73">
        <v>5</v>
      </c>
      <c r="AS37" s="37" t="str">
        <f t="shared" si="2"/>
        <v/>
      </c>
      <c r="AT37" s="37" t="str">
        <f t="shared" si="3"/>
        <v/>
      </c>
      <c r="AU37" s="37" t="str">
        <f t="shared" si="4"/>
        <v/>
      </c>
      <c r="AV37" s="37" t="str">
        <f t="shared" si="5"/>
        <v/>
      </c>
      <c r="AW37" s="37" t="str">
        <f t="shared" si="6"/>
        <v/>
      </c>
      <c r="AX37" s="37" t="str">
        <f t="shared" si="7"/>
        <v/>
      </c>
      <c r="AY37" s="37" t="str">
        <f t="shared" si="8"/>
        <v/>
      </c>
      <c r="AZ37" s="37" t="str">
        <f t="shared" si="9"/>
        <v/>
      </c>
      <c r="BA37" s="37" t="str">
        <f t="shared" si="10"/>
        <v/>
      </c>
      <c r="BB37" s="37" t="str">
        <f t="shared" si="11"/>
        <v/>
      </c>
      <c r="BC37" s="37" t="str">
        <f t="shared" si="12"/>
        <v/>
      </c>
      <c r="BD37" s="37" t="str">
        <f t="shared" si="13"/>
        <v/>
      </c>
      <c r="BE37" s="37" t="str">
        <f t="shared" si="14"/>
        <v/>
      </c>
      <c r="BF37" s="37" t="str">
        <f t="shared" si="15"/>
        <v/>
      </c>
      <c r="BG37" s="38" t="str">
        <f t="shared" si="16"/>
        <v/>
      </c>
      <c r="BH37" s="42"/>
    </row>
    <row r="38" spans="1:60" ht="15" customHeight="1" thickBot="1" x14ac:dyDescent="0.3">
      <c r="A38" s="42"/>
      <c r="B38" s="147"/>
      <c r="C38" s="148"/>
      <c r="D38" s="198" t="s">
        <v>376</v>
      </c>
      <c r="E38" s="199" t="s">
        <v>377</v>
      </c>
      <c r="F38" s="199" t="s">
        <v>378</v>
      </c>
      <c r="G38" s="199" t="s">
        <v>379</v>
      </c>
      <c r="H38" s="199" t="s">
        <v>380</v>
      </c>
      <c r="I38" s="199" t="s">
        <v>381</v>
      </c>
      <c r="J38" s="199" t="s">
        <v>382</v>
      </c>
      <c r="K38" s="199" t="s">
        <v>383</v>
      </c>
      <c r="L38" s="199" t="s">
        <v>384</v>
      </c>
      <c r="M38" s="199" t="s">
        <v>385</v>
      </c>
      <c r="N38" s="199" t="s">
        <v>386</v>
      </c>
      <c r="O38" s="199" t="s">
        <v>387</v>
      </c>
      <c r="P38" s="126"/>
      <c r="Q38" s="149"/>
      <c r="R38" s="158"/>
      <c r="S38" s="221" t="s">
        <v>374</v>
      </c>
      <c r="T38" s="221"/>
      <c r="U38" s="221"/>
      <c r="V38" s="221"/>
      <c r="W38" s="150"/>
      <c r="X38" s="184"/>
      <c r="Y38" s="221" t="s">
        <v>388</v>
      </c>
      <c r="Z38" s="221"/>
      <c r="AA38" s="221"/>
      <c r="AB38" s="221"/>
      <c r="AC38" s="150"/>
      <c r="AD38" s="151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3"/>
      <c r="AP38" s="42"/>
      <c r="AQ38" s="154"/>
      <c r="AR38" s="155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7"/>
      <c r="BH38" s="42"/>
    </row>
    <row r="39" spans="1:60" ht="16.5" thickBot="1" x14ac:dyDescent="0.3">
      <c r="A39" s="42"/>
      <c r="B39" s="42"/>
      <c r="C39" s="42"/>
      <c r="D39" s="98" t="s">
        <v>0</v>
      </c>
      <c r="E39" s="98" t="s">
        <v>1</v>
      </c>
      <c r="F39" s="98" t="s">
        <v>87</v>
      </c>
      <c r="G39" s="98" t="s">
        <v>221</v>
      </c>
      <c r="H39" s="98" t="s">
        <v>222</v>
      </c>
      <c r="I39" s="98" t="s">
        <v>223</v>
      </c>
      <c r="J39" s="98" t="s">
        <v>224</v>
      </c>
      <c r="K39" s="98" t="s">
        <v>225</v>
      </c>
      <c r="L39" s="98" t="s">
        <v>226</v>
      </c>
      <c r="M39" s="98" t="s">
        <v>227</v>
      </c>
      <c r="N39" s="98" t="s">
        <v>228</v>
      </c>
      <c r="O39" s="98" t="s">
        <v>229</v>
      </c>
      <c r="P39" s="98" t="s">
        <v>364</v>
      </c>
      <c r="Q39" s="49" t="s">
        <v>82</v>
      </c>
      <c r="R39" s="49" t="s">
        <v>83</v>
      </c>
      <c r="S39" s="49" t="s">
        <v>88</v>
      </c>
      <c r="T39" s="49" t="s">
        <v>100</v>
      </c>
      <c r="U39" s="49" t="s">
        <v>101</v>
      </c>
      <c r="V39" s="49" t="s">
        <v>102</v>
      </c>
      <c r="W39" s="49" t="s">
        <v>103</v>
      </c>
      <c r="X39" s="49" t="s">
        <v>104</v>
      </c>
      <c r="Y39" s="49" t="s">
        <v>105</v>
      </c>
      <c r="Z39" s="49" t="s">
        <v>106</v>
      </c>
      <c r="AA39" s="49" t="s">
        <v>107</v>
      </c>
      <c r="AB39" s="49" t="s">
        <v>108</v>
      </c>
      <c r="AC39" s="93" t="s">
        <v>294</v>
      </c>
      <c r="AD39" s="99" t="s">
        <v>84</v>
      </c>
      <c r="AE39" s="99" t="s">
        <v>85</v>
      </c>
      <c r="AF39" s="99" t="s">
        <v>86</v>
      </c>
      <c r="AG39" s="99" t="s">
        <v>89</v>
      </c>
      <c r="AH39" s="99" t="s">
        <v>90</v>
      </c>
      <c r="AI39" s="99" t="s">
        <v>91</v>
      </c>
      <c r="AJ39" s="99" t="s">
        <v>92</v>
      </c>
      <c r="AK39" s="99" t="s">
        <v>93</v>
      </c>
      <c r="AL39" s="99" t="s">
        <v>94</v>
      </c>
      <c r="AM39" s="99" t="s">
        <v>95</v>
      </c>
      <c r="AN39" s="99" t="s">
        <v>96</v>
      </c>
      <c r="AO39" s="99" t="s">
        <v>97</v>
      </c>
      <c r="AP39" s="42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42"/>
    </row>
    <row r="40" spans="1:60" x14ac:dyDescent="0.25">
      <c r="A40" s="72" t="s">
        <v>111</v>
      </c>
      <c r="B40" s="36" t="s">
        <v>274</v>
      </c>
      <c r="C40" s="36"/>
      <c r="D40" s="36">
        <f t="shared" ref="D40:D50" si="17">SUMPRODUCT((LEFT($D$8:$D$37,2)=$B40)*1)</f>
        <v>8</v>
      </c>
      <c r="E40" s="36">
        <f t="shared" ref="E40:E50" si="18">SUMPRODUCT((LEFT($E$8:$E$37,2)=$B40)*1)</f>
        <v>6</v>
      </c>
      <c r="F40" s="36">
        <f t="shared" ref="F40:F50" si="19">SUMPRODUCT((LEFT($F$8:$F$37,2)=$B40)*1)</f>
        <v>5</v>
      </c>
      <c r="G40" s="36">
        <f t="shared" ref="G40:G50" si="20">SUMPRODUCT((LEFT($G$8:$G$37,2)=$B40)*1)</f>
        <v>6</v>
      </c>
      <c r="H40" s="36">
        <f t="shared" ref="H40:H50" si="21">SUMPRODUCT((LEFT($H$8:$H$37,2)=$B40)*1)</f>
        <v>5</v>
      </c>
      <c r="I40" s="36">
        <f t="shared" ref="I40:I50" si="22">SUMPRODUCT((LEFT($I$8:$I$37,2)=$B40)*1)</f>
        <v>5</v>
      </c>
      <c r="J40" s="36">
        <f t="shared" ref="J40:J50" si="23">SUMPRODUCT((LEFT($J$8:$J$37,2)=$B40)*1)</f>
        <v>5</v>
      </c>
      <c r="K40" s="36">
        <f t="shared" ref="K40:K50" si="24">SUMPRODUCT((LEFT($K$8:$K$37,2)=$B40)*1)</f>
        <v>5</v>
      </c>
      <c r="L40" s="36">
        <f t="shared" ref="L40:L50" si="25">SUMPRODUCT((LEFT($L$8:$L$37,2)=$B40)*1)</f>
        <v>5</v>
      </c>
      <c r="M40" s="36">
        <f t="shared" ref="M40:M50" si="26">SUMPRODUCT((LEFT($M$8:$M$37,2)=$B40)*1)</f>
        <v>5</v>
      </c>
      <c r="N40" s="36">
        <f t="shared" ref="N40:N50" si="27">SUMPRODUCT((LEFT($N$8:$N$37,2)=$B40)*1)</f>
        <v>6</v>
      </c>
      <c r="O40" s="36">
        <f t="shared" ref="O40:O50" si="28">SUMPRODUCT((LEFT($O$8:$O$37,2)=$B40)*1)</f>
        <v>5</v>
      </c>
      <c r="P40" s="102">
        <f t="shared" ref="P40:P50" si="29">SUMPRODUCT((LEFT($P$8:$P$37,2)=$B40)*1)</f>
        <v>5</v>
      </c>
      <c r="Q40" s="104">
        <f t="shared" ref="Q40:Q50" si="30">SUMPRODUCT((LEFT($Q$8:$Q$37,2)=$B40)*1)</f>
        <v>0</v>
      </c>
      <c r="R40" s="36">
        <f t="shared" ref="R40:R50" si="31">SUMPRODUCT((LEFT($R$8:$R$37,2)=$B40)*1)</f>
        <v>0</v>
      </c>
      <c r="S40" s="36">
        <f t="shared" ref="S40:S50" si="32">SUMPRODUCT((LEFT($S$8:$S$37,2)=$B40)*1)</f>
        <v>3</v>
      </c>
      <c r="T40" s="36">
        <f t="shared" ref="T40:T50" si="33">SUMPRODUCT((LEFT($T$8:$T$37,2)=$B40)*1)</f>
        <v>1</v>
      </c>
      <c r="U40" s="36">
        <f t="shared" ref="U40:U50" si="34">SUMPRODUCT((LEFT($U$8:$U$37,2)=$B40)*1)</f>
        <v>6</v>
      </c>
      <c r="V40" s="36">
        <f t="shared" ref="V40:V50" si="35">SUMPRODUCT((LEFT($V$8:$V$37,2)=$B40)*1)</f>
        <v>3</v>
      </c>
      <c r="W40" s="36">
        <f t="shared" ref="W40:W50" si="36">SUMPRODUCT((LEFT($W$8:$W$37,2)=$B40)*1)</f>
        <v>3</v>
      </c>
      <c r="X40" s="36">
        <f t="shared" ref="X40:X50" si="37">SUMPRODUCT((LEFT($X$8:$X$37,2)=$B40)*1)</f>
        <v>3</v>
      </c>
      <c r="Y40" s="36">
        <f t="shared" ref="Y40:Y50" si="38">SUMPRODUCT((LEFT($Y$8:$Y$37,2)=$B40)*1)</f>
        <v>3</v>
      </c>
      <c r="Z40" s="36">
        <f t="shared" ref="Z40:Z50" si="39">SUMPRODUCT((LEFT($Z$8:$Z$37,2)=$B40)*1)</f>
        <v>0</v>
      </c>
      <c r="AA40" s="36">
        <f t="shared" ref="AA40:AA50" si="40">SUMPRODUCT((LEFT($AA$8:$AA$37,2)=$B40)*1)</f>
        <v>3</v>
      </c>
      <c r="AB40" s="36">
        <f t="shared" ref="AB40:AB50" si="41">SUMPRODUCT((LEFT($AB$8:$AB$37,2)=$B40)*1)</f>
        <v>3</v>
      </c>
      <c r="AC40" s="105">
        <f t="shared" ref="AC40:AC50" si="42">SUMPRODUCT((LEFT($AC$8:$AC$37,2)=$B40)*1)</f>
        <v>3</v>
      </c>
      <c r="AD40" s="103">
        <f t="shared" ref="AD40:AD50" si="43">SUMPRODUCT((LEFT($AD$8:$AD$37,2)=$B40)*1)</f>
        <v>4</v>
      </c>
      <c r="AE40" s="36">
        <f t="shared" ref="AE40:AE50" si="44">SUMPRODUCT((LEFT($AE$8:$AE$37,2)=$B40)*1)</f>
        <v>6</v>
      </c>
      <c r="AF40" s="36">
        <f t="shared" ref="AF40:AF50" si="45">SUMPRODUCT((LEFT($AF$8:$AF$37,2)=$B40)*1)</f>
        <v>5</v>
      </c>
      <c r="AG40" s="36">
        <f t="shared" ref="AG40:AG50" si="46">SUMPRODUCT((LEFT($AG$8:$AG$37,2)=$B40)*1)</f>
        <v>5</v>
      </c>
      <c r="AH40" s="36">
        <f t="shared" ref="AH40:AH50" si="47">SUMPRODUCT((LEFT($AH$8:$AH$37,2)=$B40)*1)</f>
        <v>5</v>
      </c>
      <c r="AI40" s="36">
        <f t="shared" ref="AI40:AI50" si="48">SUMPRODUCT((LEFT($AI$8:$AI$37,2)=$B40)*1)</f>
        <v>5</v>
      </c>
      <c r="AJ40" s="36">
        <f t="shared" ref="AJ40:AJ50" si="49">SUMPRODUCT((LEFT($AJ$8:$AJ$37,2)=$B40)*1)</f>
        <v>5</v>
      </c>
      <c r="AK40" s="36">
        <f t="shared" ref="AK40:AK50" si="50">SUMPRODUCT((LEFT($AK$8:$AK$37,2)=$B40)*1)</f>
        <v>5</v>
      </c>
      <c r="AL40" s="36">
        <f t="shared" ref="AL40:AL50" si="51">SUMPRODUCT((LEFT($AL$8:$AL$37,2)=$B40)*1)</f>
        <v>5</v>
      </c>
      <c r="AM40" s="36">
        <f t="shared" ref="AM40:AM50" si="52">SUMPRODUCT((LEFT($AM$8:$AM$37,2)=$B40)*1)</f>
        <v>5</v>
      </c>
      <c r="AN40" s="36">
        <f t="shared" ref="AN40:AN50" si="53">SUMPRODUCT((LEFT($AN$8:$AN$37,2)=$B40)*1)</f>
        <v>5</v>
      </c>
      <c r="AO40" s="36">
        <f t="shared" ref="AO40:AO50" si="54">SUMPRODUCT((LEFT($AO$8:$AO$37,2)=$B40)*1)</f>
        <v>5</v>
      </c>
      <c r="AP40" s="42"/>
      <c r="AQ40" s="36" t="s">
        <v>293</v>
      </c>
      <c r="AR40" s="36"/>
      <c r="AS40" s="36">
        <f t="shared" ref="AS40:BG40" si="55">SUMPRODUCT(((AS7:AS37)&lt;&gt;"")*1)</f>
        <v>3</v>
      </c>
      <c r="AT40" s="36">
        <f t="shared" si="55"/>
        <v>10</v>
      </c>
      <c r="AU40" s="36">
        <f t="shared" si="55"/>
        <v>9</v>
      </c>
      <c r="AV40" s="36">
        <f t="shared" si="55"/>
        <v>15</v>
      </c>
      <c r="AW40" s="36">
        <f t="shared" si="55"/>
        <v>4</v>
      </c>
      <c r="AX40" s="36">
        <f t="shared" si="55"/>
        <v>0</v>
      </c>
      <c r="AY40" s="36">
        <f t="shared" si="55"/>
        <v>0</v>
      </c>
      <c r="AZ40" s="36">
        <f t="shared" si="55"/>
        <v>0</v>
      </c>
      <c r="BA40" s="36">
        <f t="shared" si="55"/>
        <v>0</v>
      </c>
      <c r="BB40" s="36">
        <f t="shared" si="55"/>
        <v>0</v>
      </c>
      <c r="BC40" s="36">
        <f t="shared" si="55"/>
        <v>0</v>
      </c>
      <c r="BD40" s="36">
        <f t="shared" si="55"/>
        <v>0</v>
      </c>
      <c r="BE40" s="36">
        <f t="shared" si="55"/>
        <v>0</v>
      </c>
      <c r="BF40" s="36">
        <f t="shared" si="55"/>
        <v>0</v>
      </c>
      <c r="BG40" s="36">
        <f t="shared" si="55"/>
        <v>0</v>
      </c>
      <c r="BH40" s="42"/>
    </row>
    <row r="41" spans="1:60" x14ac:dyDescent="0.25">
      <c r="A41" s="72" t="s">
        <v>51</v>
      </c>
      <c r="B41" s="36" t="s">
        <v>276</v>
      </c>
      <c r="C41" s="36"/>
      <c r="D41" s="36">
        <f t="shared" si="17"/>
        <v>3</v>
      </c>
      <c r="E41" s="36">
        <f t="shared" si="18"/>
        <v>6</v>
      </c>
      <c r="F41" s="36">
        <f t="shared" si="19"/>
        <v>4</v>
      </c>
      <c r="G41" s="36">
        <f t="shared" si="20"/>
        <v>4</v>
      </c>
      <c r="H41" s="36">
        <f t="shared" si="21"/>
        <v>4</v>
      </c>
      <c r="I41" s="36">
        <f t="shared" si="22"/>
        <v>4</v>
      </c>
      <c r="J41" s="36">
        <f t="shared" si="23"/>
        <v>2</v>
      </c>
      <c r="K41" s="36">
        <f t="shared" si="24"/>
        <v>2</v>
      </c>
      <c r="L41" s="36">
        <f t="shared" si="25"/>
        <v>2</v>
      </c>
      <c r="M41" s="36">
        <f t="shared" si="26"/>
        <v>2</v>
      </c>
      <c r="N41" s="36">
        <f t="shared" si="27"/>
        <v>2</v>
      </c>
      <c r="O41" s="36">
        <f t="shared" si="28"/>
        <v>1</v>
      </c>
      <c r="P41" s="102">
        <f t="shared" si="29"/>
        <v>3</v>
      </c>
      <c r="Q41" s="104">
        <f t="shared" si="30"/>
        <v>3</v>
      </c>
      <c r="R41" s="36">
        <f t="shared" si="31"/>
        <v>3</v>
      </c>
      <c r="S41" s="36">
        <f t="shared" si="32"/>
        <v>3</v>
      </c>
      <c r="T41" s="36">
        <f t="shared" si="33"/>
        <v>3</v>
      </c>
      <c r="U41" s="36">
        <f t="shared" si="34"/>
        <v>3</v>
      </c>
      <c r="V41" s="36">
        <f t="shared" si="35"/>
        <v>7</v>
      </c>
      <c r="W41" s="36">
        <f t="shared" si="36"/>
        <v>7</v>
      </c>
      <c r="X41" s="36">
        <f t="shared" si="37"/>
        <v>0</v>
      </c>
      <c r="Y41" s="36">
        <f t="shared" si="38"/>
        <v>0</v>
      </c>
      <c r="Z41" s="36">
        <f t="shared" si="39"/>
        <v>0</v>
      </c>
      <c r="AA41" s="36">
        <f t="shared" si="40"/>
        <v>0</v>
      </c>
      <c r="AB41" s="36">
        <f t="shared" si="41"/>
        <v>3</v>
      </c>
      <c r="AC41" s="105">
        <f t="shared" si="42"/>
        <v>3</v>
      </c>
      <c r="AD41" s="103">
        <f t="shared" si="43"/>
        <v>3</v>
      </c>
      <c r="AE41" s="36">
        <f t="shared" si="44"/>
        <v>3</v>
      </c>
      <c r="AF41" s="36">
        <f t="shared" si="45"/>
        <v>3</v>
      </c>
      <c r="AG41" s="36">
        <f t="shared" si="46"/>
        <v>3</v>
      </c>
      <c r="AH41" s="36">
        <f t="shared" si="47"/>
        <v>3</v>
      </c>
      <c r="AI41" s="36">
        <f t="shared" si="48"/>
        <v>5</v>
      </c>
      <c r="AJ41" s="36">
        <f t="shared" si="49"/>
        <v>4</v>
      </c>
      <c r="AK41" s="36">
        <f t="shared" si="50"/>
        <v>2</v>
      </c>
      <c r="AL41" s="36">
        <f t="shared" si="51"/>
        <v>2</v>
      </c>
      <c r="AM41" s="36">
        <f t="shared" si="52"/>
        <v>2</v>
      </c>
      <c r="AN41" s="36">
        <f t="shared" si="53"/>
        <v>4</v>
      </c>
      <c r="AO41" s="36">
        <f t="shared" si="54"/>
        <v>3</v>
      </c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</row>
    <row r="42" spans="1:60" x14ac:dyDescent="0.25">
      <c r="A42" s="72" t="s">
        <v>272</v>
      </c>
      <c r="B42" s="36" t="s">
        <v>275</v>
      </c>
      <c r="C42" s="36"/>
      <c r="D42" s="36">
        <f t="shared" si="17"/>
        <v>5</v>
      </c>
      <c r="E42" s="36">
        <f t="shared" si="18"/>
        <v>7</v>
      </c>
      <c r="F42" s="36">
        <f t="shared" si="19"/>
        <v>3</v>
      </c>
      <c r="G42" s="36">
        <f t="shared" si="20"/>
        <v>2</v>
      </c>
      <c r="H42" s="36">
        <f t="shared" si="21"/>
        <v>1</v>
      </c>
      <c r="I42" s="36">
        <f t="shared" si="22"/>
        <v>1</v>
      </c>
      <c r="J42" s="36">
        <f t="shared" si="23"/>
        <v>4</v>
      </c>
      <c r="K42" s="36">
        <f t="shared" si="24"/>
        <v>4</v>
      </c>
      <c r="L42" s="36">
        <f t="shared" si="25"/>
        <v>3</v>
      </c>
      <c r="M42" s="36">
        <f t="shared" si="26"/>
        <v>3</v>
      </c>
      <c r="N42" s="36">
        <f t="shared" si="27"/>
        <v>1</v>
      </c>
      <c r="O42" s="36">
        <f t="shared" si="28"/>
        <v>1</v>
      </c>
      <c r="P42" s="102">
        <f t="shared" si="29"/>
        <v>1</v>
      </c>
      <c r="Q42" s="104">
        <f t="shared" si="30"/>
        <v>3</v>
      </c>
      <c r="R42" s="36">
        <f t="shared" si="31"/>
        <v>3</v>
      </c>
      <c r="S42" s="36">
        <f t="shared" si="32"/>
        <v>0</v>
      </c>
      <c r="T42" s="36">
        <f t="shared" si="33"/>
        <v>0</v>
      </c>
      <c r="U42" s="36">
        <f t="shared" si="34"/>
        <v>0</v>
      </c>
      <c r="V42" s="36">
        <f t="shared" si="35"/>
        <v>0</v>
      </c>
      <c r="W42" s="36">
        <f t="shared" si="36"/>
        <v>0</v>
      </c>
      <c r="X42" s="36">
        <f t="shared" si="37"/>
        <v>0</v>
      </c>
      <c r="Y42" s="36">
        <f t="shared" si="38"/>
        <v>6</v>
      </c>
      <c r="Z42" s="36">
        <f t="shared" si="39"/>
        <v>0</v>
      </c>
      <c r="AA42" s="36">
        <f t="shared" si="40"/>
        <v>0</v>
      </c>
      <c r="AB42" s="36">
        <f t="shared" si="41"/>
        <v>0</v>
      </c>
      <c r="AC42" s="105">
        <f t="shared" si="42"/>
        <v>0</v>
      </c>
      <c r="AD42" s="103">
        <f t="shared" si="43"/>
        <v>3</v>
      </c>
      <c r="AE42" s="36">
        <f t="shared" si="44"/>
        <v>3</v>
      </c>
      <c r="AF42" s="36">
        <f t="shared" si="45"/>
        <v>2</v>
      </c>
      <c r="AG42" s="36">
        <f t="shared" si="46"/>
        <v>3</v>
      </c>
      <c r="AH42" s="36">
        <f t="shared" si="47"/>
        <v>3</v>
      </c>
      <c r="AI42" s="36">
        <f t="shared" si="48"/>
        <v>1</v>
      </c>
      <c r="AJ42" s="36">
        <f t="shared" si="49"/>
        <v>1</v>
      </c>
      <c r="AK42" s="36">
        <f t="shared" si="50"/>
        <v>2</v>
      </c>
      <c r="AL42" s="36">
        <f t="shared" si="51"/>
        <v>3</v>
      </c>
      <c r="AM42" s="36">
        <f t="shared" si="52"/>
        <v>1</v>
      </c>
      <c r="AN42" s="36">
        <f t="shared" si="53"/>
        <v>1</v>
      </c>
      <c r="AO42" s="36">
        <f t="shared" si="54"/>
        <v>1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</row>
    <row r="43" spans="1:60" x14ac:dyDescent="0.25">
      <c r="A43" s="72" t="s">
        <v>113</v>
      </c>
      <c r="B43" s="36" t="s">
        <v>119</v>
      </c>
      <c r="C43" s="36"/>
      <c r="D43" s="36">
        <f t="shared" si="17"/>
        <v>5</v>
      </c>
      <c r="E43" s="36">
        <f t="shared" si="18"/>
        <v>1</v>
      </c>
      <c r="F43" s="36">
        <f t="shared" si="19"/>
        <v>1</v>
      </c>
      <c r="G43" s="36">
        <f t="shared" si="20"/>
        <v>1</v>
      </c>
      <c r="H43" s="36">
        <f t="shared" si="21"/>
        <v>1</v>
      </c>
      <c r="I43" s="36">
        <f t="shared" si="22"/>
        <v>1</v>
      </c>
      <c r="J43" s="36">
        <f t="shared" si="23"/>
        <v>3</v>
      </c>
      <c r="K43" s="36">
        <f t="shared" si="24"/>
        <v>2</v>
      </c>
      <c r="L43" s="36">
        <f t="shared" si="25"/>
        <v>3</v>
      </c>
      <c r="M43" s="36">
        <f t="shared" si="26"/>
        <v>4</v>
      </c>
      <c r="N43" s="36">
        <f t="shared" si="27"/>
        <v>1</v>
      </c>
      <c r="O43" s="36">
        <f t="shared" si="28"/>
        <v>1</v>
      </c>
      <c r="P43" s="102">
        <f t="shared" si="29"/>
        <v>1</v>
      </c>
      <c r="Q43" s="104">
        <f t="shared" si="30"/>
        <v>0</v>
      </c>
      <c r="R43" s="36">
        <f t="shared" si="31"/>
        <v>0</v>
      </c>
      <c r="S43" s="36">
        <f t="shared" si="32"/>
        <v>0</v>
      </c>
      <c r="T43" s="36">
        <f t="shared" si="33"/>
        <v>0</v>
      </c>
      <c r="U43" s="36">
        <f t="shared" si="34"/>
        <v>0</v>
      </c>
      <c r="V43" s="36">
        <f t="shared" si="35"/>
        <v>0</v>
      </c>
      <c r="W43" s="36">
        <f t="shared" si="36"/>
        <v>0</v>
      </c>
      <c r="X43" s="36">
        <f t="shared" si="37"/>
        <v>3</v>
      </c>
      <c r="Y43" s="36">
        <f t="shared" si="38"/>
        <v>3</v>
      </c>
      <c r="Z43" s="36">
        <f t="shared" si="39"/>
        <v>0</v>
      </c>
      <c r="AA43" s="36">
        <f t="shared" si="40"/>
        <v>0</v>
      </c>
      <c r="AB43" s="36">
        <f t="shared" si="41"/>
        <v>0</v>
      </c>
      <c r="AC43" s="105">
        <f t="shared" si="42"/>
        <v>0</v>
      </c>
      <c r="AD43" s="103">
        <f t="shared" si="43"/>
        <v>0</v>
      </c>
      <c r="AE43" s="36">
        <f t="shared" si="44"/>
        <v>0</v>
      </c>
      <c r="AF43" s="36">
        <f t="shared" si="45"/>
        <v>0</v>
      </c>
      <c r="AG43" s="36">
        <f t="shared" si="46"/>
        <v>0</v>
      </c>
      <c r="AH43" s="36">
        <f t="shared" si="47"/>
        <v>0</v>
      </c>
      <c r="AI43" s="36">
        <f t="shared" si="48"/>
        <v>0</v>
      </c>
      <c r="AJ43" s="36">
        <f t="shared" si="49"/>
        <v>0</v>
      </c>
      <c r="AK43" s="36">
        <f t="shared" si="50"/>
        <v>5</v>
      </c>
      <c r="AL43" s="36">
        <f t="shared" si="51"/>
        <v>3</v>
      </c>
      <c r="AM43" s="36">
        <f t="shared" si="52"/>
        <v>0</v>
      </c>
      <c r="AN43" s="36">
        <f t="shared" si="53"/>
        <v>0</v>
      </c>
      <c r="AO43" s="36">
        <f t="shared" si="54"/>
        <v>0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60" x14ac:dyDescent="0.25">
      <c r="A44" s="72" t="s">
        <v>114</v>
      </c>
      <c r="B44" s="36" t="s">
        <v>120</v>
      </c>
      <c r="C44" s="36"/>
      <c r="D44" s="36">
        <f t="shared" si="17"/>
        <v>1</v>
      </c>
      <c r="E44" s="36">
        <f t="shared" si="18"/>
        <v>1</v>
      </c>
      <c r="F44" s="36">
        <f t="shared" si="19"/>
        <v>1</v>
      </c>
      <c r="G44" s="36">
        <f t="shared" si="20"/>
        <v>1</v>
      </c>
      <c r="H44" s="36">
        <f t="shared" si="21"/>
        <v>1</v>
      </c>
      <c r="I44" s="36">
        <f t="shared" si="22"/>
        <v>1</v>
      </c>
      <c r="J44" s="36">
        <f t="shared" si="23"/>
        <v>1</v>
      </c>
      <c r="K44" s="36">
        <f t="shared" si="24"/>
        <v>1</v>
      </c>
      <c r="L44" s="36">
        <f t="shared" si="25"/>
        <v>1</v>
      </c>
      <c r="M44" s="36">
        <f t="shared" si="26"/>
        <v>1</v>
      </c>
      <c r="N44" s="36">
        <f t="shared" si="27"/>
        <v>1</v>
      </c>
      <c r="O44" s="36">
        <f t="shared" si="28"/>
        <v>1</v>
      </c>
      <c r="P44" s="102">
        <f t="shared" si="29"/>
        <v>1</v>
      </c>
      <c r="Q44" s="104">
        <f t="shared" si="30"/>
        <v>0</v>
      </c>
      <c r="R44" s="36">
        <f t="shared" si="31"/>
        <v>0</v>
      </c>
      <c r="S44" s="36">
        <f t="shared" si="32"/>
        <v>0</v>
      </c>
      <c r="T44" s="36">
        <f t="shared" si="33"/>
        <v>0</v>
      </c>
      <c r="U44" s="36">
        <f t="shared" si="34"/>
        <v>4</v>
      </c>
      <c r="V44" s="36">
        <f t="shared" si="35"/>
        <v>0</v>
      </c>
      <c r="W44" s="36">
        <f t="shared" si="36"/>
        <v>0</v>
      </c>
      <c r="X44" s="36">
        <f t="shared" si="37"/>
        <v>0</v>
      </c>
      <c r="Y44" s="36">
        <f t="shared" si="38"/>
        <v>0</v>
      </c>
      <c r="Z44" s="36">
        <f t="shared" si="39"/>
        <v>0</v>
      </c>
      <c r="AA44" s="36">
        <f t="shared" si="40"/>
        <v>0</v>
      </c>
      <c r="AB44" s="36">
        <f t="shared" si="41"/>
        <v>0</v>
      </c>
      <c r="AC44" s="105">
        <f t="shared" si="42"/>
        <v>0</v>
      </c>
      <c r="AD44" s="103">
        <f t="shared" si="43"/>
        <v>2</v>
      </c>
      <c r="AE44" s="36">
        <f t="shared" si="44"/>
        <v>2</v>
      </c>
      <c r="AF44" s="36">
        <f t="shared" si="45"/>
        <v>2</v>
      </c>
      <c r="AG44" s="36">
        <f t="shared" si="46"/>
        <v>2</v>
      </c>
      <c r="AH44" s="36">
        <f t="shared" si="47"/>
        <v>2</v>
      </c>
      <c r="AI44" s="36">
        <f t="shared" si="48"/>
        <v>2</v>
      </c>
      <c r="AJ44" s="36">
        <f t="shared" si="49"/>
        <v>2</v>
      </c>
      <c r="AK44" s="36">
        <f t="shared" si="50"/>
        <v>2</v>
      </c>
      <c r="AL44" s="36">
        <f t="shared" si="51"/>
        <v>2</v>
      </c>
      <c r="AM44" s="36">
        <f t="shared" si="52"/>
        <v>2</v>
      </c>
      <c r="AN44" s="36">
        <f t="shared" si="53"/>
        <v>2</v>
      </c>
      <c r="AO44" s="36">
        <f t="shared" si="54"/>
        <v>2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</row>
    <row r="45" spans="1:60" x14ac:dyDescent="0.25">
      <c r="A45" s="72" t="s">
        <v>115</v>
      </c>
      <c r="B45" s="36" t="s">
        <v>277</v>
      </c>
      <c r="C45" s="36"/>
      <c r="D45" s="36">
        <f t="shared" si="17"/>
        <v>2</v>
      </c>
      <c r="E45" s="36">
        <f t="shared" si="18"/>
        <v>2</v>
      </c>
      <c r="F45" s="36">
        <f t="shared" si="19"/>
        <v>2</v>
      </c>
      <c r="G45" s="36">
        <f t="shared" si="20"/>
        <v>2</v>
      </c>
      <c r="H45" s="36">
        <f t="shared" si="21"/>
        <v>4</v>
      </c>
      <c r="I45" s="36">
        <f t="shared" si="22"/>
        <v>7</v>
      </c>
      <c r="J45" s="36">
        <f t="shared" si="23"/>
        <v>5</v>
      </c>
      <c r="K45" s="36">
        <f t="shared" si="24"/>
        <v>7</v>
      </c>
      <c r="L45" s="36">
        <f t="shared" si="25"/>
        <v>7</v>
      </c>
      <c r="M45" s="36">
        <f t="shared" si="26"/>
        <v>5</v>
      </c>
      <c r="N45" s="36">
        <f t="shared" si="27"/>
        <v>6</v>
      </c>
      <c r="O45" s="36">
        <f t="shared" si="28"/>
        <v>7</v>
      </c>
      <c r="P45" s="102">
        <f t="shared" si="29"/>
        <v>6</v>
      </c>
      <c r="Q45" s="104">
        <f t="shared" si="30"/>
        <v>0</v>
      </c>
      <c r="R45" s="36">
        <f t="shared" si="31"/>
        <v>0</v>
      </c>
      <c r="S45" s="36">
        <f t="shared" si="32"/>
        <v>0</v>
      </c>
      <c r="T45" s="36">
        <f t="shared" si="33"/>
        <v>0</v>
      </c>
      <c r="U45" s="36">
        <f t="shared" si="34"/>
        <v>0</v>
      </c>
      <c r="V45" s="36">
        <f t="shared" si="35"/>
        <v>0</v>
      </c>
      <c r="W45" s="36">
        <f t="shared" si="36"/>
        <v>0</v>
      </c>
      <c r="X45" s="36">
        <f t="shared" si="37"/>
        <v>0</v>
      </c>
      <c r="Y45" s="36">
        <f t="shared" si="38"/>
        <v>0</v>
      </c>
      <c r="Z45" s="36">
        <f t="shared" si="39"/>
        <v>0</v>
      </c>
      <c r="AA45" s="36">
        <f t="shared" si="40"/>
        <v>0</v>
      </c>
      <c r="AB45" s="36">
        <f t="shared" si="41"/>
        <v>0</v>
      </c>
      <c r="AC45" s="105">
        <f t="shared" si="42"/>
        <v>0</v>
      </c>
      <c r="AD45" s="103">
        <f t="shared" si="43"/>
        <v>2</v>
      </c>
      <c r="AE45" s="36">
        <f t="shared" si="44"/>
        <v>2</v>
      </c>
      <c r="AF45" s="36">
        <f t="shared" si="45"/>
        <v>2</v>
      </c>
      <c r="AG45" s="36">
        <f t="shared" si="46"/>
        <v>2</v>
      </c>
      <c r="AH45" s="36">
        <f t="shared" si="47"/>
        <v>2</v>
      </c>
      <c r="AI45" s="36">
        <f t="shared" si="48"/>
        <v>4</v>
      </c>
      <c r="AJ45" s="36">
        <f t="shared" si="49"/>
        <v>6</v>
      </c>
      <c r="AK45" s="36">
        <f t="shared" si="50"/>
        <v>4</v>
      </c>
      <c r="AL45" s="36">
        <f t="shared" si="51"/>
        <v>4</v>
      </c>
      <c r="AM45" s="36">
        <f t="shared" si="52"/>
        <v>4</v>
      </c>
      <c r="AN45" s="36">
        <f t="shared" si="53"/>
        <v>5</v>
      </c>
      <c r="AO45" s="36">
        <f t="shared" si="54"/>
        <v>4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</row>
    <row r="46" spans="1:60" x14ac:dyDescent="0.25">
      <c r="A46" s="72" t="s">
        <v>116</v>
      </c>
      <c r="B46" s="36" t="s">
        <v>121</v>
      </c>
      <c r="C46" s="36"/>
      <c r="D46" s="36">
        <f t="shared" si="17"/>
        <v>1</v>
      </c>
      <c r="E46" s="36">
        <f t="shared" si="18"/>
        <v>1</v>
      </c>
      <c r="F46" s="36">
        <f t="shared" si="19"/>
        <v>4</v>
      </c>
      <c r="G46" s="36">
        <f t="shared" si="20"/>
        <v>4</v>
      </c>
      <c r="H46" s="36">
        <f t="shared" si="21"/>
        <v>1</v>
      </c>
      <c r="I46" s="36">
        <f t="shared" si="22"/>
        <v>1</v>
      </c>
      <c r="J46" s="36">
        <f t="shared" si="23"/>
        <v>1</v>
      </c>
      <c r="K46" s="36">
        <f t="shared" si="24"/>
        <v>1</v>
      </c>
      <c r="L46" s="36">
        <f t="shared" si="25"/>
        <v>1</v>
      </c>
      <c r="M46" s="36">
        <f t="shared" si="26"/>
        <v>4</v>
      </c>
      <c r="N46" s="36">
        <f t="shared" si="27"/>
        <v>4</v>
      </c>
      <c r="O46" s="36">
        <f t="shared" si="28"/>
        <v>3</v>
      </c>
      <c r="P46" s="102">
        <f t="shared" si="29"/>
        <v>1</v>
      </c>
      <c r="Q46" s="104">
        <f t="shared" si="30"/>
        <v>0</v>
      </c>
      <c r="R46" s="36">
        <f t="shared" si="31"/>
        <v>0</v>
      </c>
      <c r="S46" s="36">
        <f t="shared" si="32"/>
        <v>0</v>
      </c>
      <c r="T46" s="36">
        <f t="shared" si="33"/>
        <v>0</v>
      </c>
      <c r="U46" s="36">
        <f t="shared" si="34"/>
        <v>0</v>
      </c>
      <c r="V46" s="36">
        <f t="shared" si="35"/>
        <v>0</v>
      </c>
      <c r="W46" s="36">
        <f t="shared" si="36"/>
        <v>0</v>
      </c>
      <c r="X46" s="36">
        <f t="shared" si="37"/>
        <v>0</v>
      </c>
      <c r="Y46" s="36">
        <f t="shared" si="38"/>
        <v>0</v>
      </c>
      <c r="Z46" s="36">
        <f t="shared" si="39"/>
        <v>0</v>
      </c>
      <c r="AA46" s="36">
        <f t="shared" si="40"/>
        <v>0</v>
      </c>
      <c r="AB46" s="36">
        <f t="shared" si="41"/>
        <v>0</v>
      </c>
      <c r="AC46" s="105">
        <f t="shared" si="42"/>
        <v>0</v>
      </c>
      <c r="AD46" s="103">
        <f t="shared" si="43"/>
        <v>1</v>
      </c>
      <c r="AE46" s="36">
        <f t="shared" si="44"/>
        <v>1</v>
      </c>
      <c r="AF46" s="36">
        <f t="shared" si="45"/>
        <v>1</v>
      </c>
      <c r="AG46" s="36">
        <f t="shared" si="46"/>
        <v>1</v>
      </c>
      <c r="AH46" s="36">
        <f t="shared" si="47"/>
        <v>1</v>
      </c>
      <c r="AI46" s="36">
        <f t="shared" si="48"/>
        <v>1</v>
      </c>
      <c r="AJ46" s="36">
        <f t="shared" si="49"/>
        <v>1</v>
      </c>
      <c r="AK46" s="36">
        <f t="shared" si="50"/>
        <v>1</v>
      </c>
      <c r="AL46" s="36">
        <f t="shared" si="51"/>
        <v>1</v>
      </c>
      <c r="AM46" s="36">
        <f t="shared" si="52"/>
        <v>3</v>
      </c>
      <c r="AN46" s="36">
        <f t="shared" si="53"/>
        <v>1</v>
      </c>
      <c r="AO46" s="36">
        <f t="shared" si="54"/>
        <v>1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</row>
    <row r="47" spans="1:60" x14ac:dyDescent="0.25">
      <c r="A47" s="72" t="s">
        <v>117</v>
      </c>
      <c r="B47" s="36" t="s">
        <v>278</v>
      </c>
      <c r="C47" s="36"/>
      <c r="D47" s="36">
        <f t="shared" si="17"/>
        <v>0</v>
      </c>
      <c r="E47" s="36">
        <f t="shared" si="18"/>
        <v>1</v>
      </c>
      <c r="F47" s="36">
        <f t="shared" si="19"/>
        <v>1</v>
      </c>
      <c r="G47" s="36">
        <f t="shared" si="20"/>
        <v>1</v>
      </c>
      <c r="H47" s="36">
        <f t="shared" si="21"/>
        <v>4</v>
      </c>
      <c r="I47" s="36">
        <f t="shared" si="22"/>
        <v>1</v>
      </c>
      <c r="J47" s="36">
        <f t="shared" si="23"/>
        <v>1</v>
      </c>
      <c r="K47" s="36">
        <f t="shared" si="24"/>
        <v>3</v>
      </c>
      <c r="L47" s="36">
        <f t="shared" si="25"/>
        <v>0</v>
      </c>
      <c r="M47" s="36">
        <f t="shared" si="26"/>
        <v>0</v>
      </c>
      <c r="N47" s="36">
        <f t="shared" si="27"/>
        <v>3</v>
      </c>
      <c r="O47" s="36">
        <f t="shared" si="28"/>
        <v>7</v>
      </c>
      <c r="P47" s="102">
        <f t="shared" si="29"/>
        <v>0</v>
      </c>
      <c r="Q47" s="104">
        <f t="shared" si="30"/>
        <v>0</v>
      </c>
      <c r="R47" s="36">
        <f t="shared" si="31"/>
        <v>0</v>
      </c>
      <c r="S47" s="36">
        <f t="shared" si="32"/>
        <v>0</v>
      </c>
      <c r="T47" s="36">
        <f t="shared" si="33"/>
        <v>0</v>
      </c>
      <c r="U47" s="36">
        <f t="shared" si="34"/>
        <v>0</v>
      </c>
      <c r="V47" s="36">
        <f t="shared" si="35"/>
        <v>0</v>
      </c>
      <c r="W47" s="36">
        <f t="shared" si="36"/>
        <v>0</v>
      </c>
      <c r="X47" s="36">
        <f t="shared" si="37"/>
        <v>0</v>
      </c>
      <c r="Y47" s="36">
        <f t="shared" si="38"/>
        <v>0</v>
      </c>
      <c r="Z47" s="36">
        <f t="shared" si="39"/>
        <v>0</v>
      </c>
      <c r="AA47" s="36">
        <f t="shared" si="40"/>
        <v>0</v>
      </c>
      <c r="AB47" s="36">
        <f t="shared" si="41"/>
        <v>0</v>
      </c>
      <c r="AC47" s="105">
        <f t="shared" si="42"/>
        <v>0</v>
      </c>
      <c r="AD47" s="103">
        <f t="shared" si="43"/>
        <v>1</v>
      </c>
      <c r="AE47" s="36">
        <f t="shared" si="44"/>
        <v>1</v>
      </c>
      <c r="AF47" s="36">
        <f t="shared" si="45"/>
        <v>1</v>
      </c>
      <c r="AG47" s="36">
        <f t="shared" si="46"/>
        <v>1</v>
      </c>
      <c r="AH47" s="36">
        <f t="shared" si="47"/>
        <v>1</v>
      </c>
      <c r="AI47" s="36">
        <f t="shared" si="48"/>
        <v>1</v>
      </c>
      <c r="AJ47" s="36">
        <f t="shared" si="49"/>
        <v>1</v>
      </c>
      <c r="AK47" s="36">
        <f t="shared" si="50"/>
        <v>1</v>
      </c>
      <c r="AL47" s="36">
        <f t="shared" si="51"/>
        <v>1</v>
      </c>
      <c r="AM47" s="36">
        <f t="shared" si="52"/>
        <v>3</v>
      </c>
      <c r="AN47" s="36">
        <f t="shared" si="53"/>
        <v>1</v>
      </c>
      <c r="AO47" s="36">
        <f t="shared" si="54"/>
        <v>1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</row>
    <row r="48" spans="1:60" x14ac:dyDescent="0.25">
      <c r="A48" s="72" t="s">
        <v>273</v>
      </c>
      <c r="B48" s="36" t="s">
        <v>279</v>
      </c>
      <c r="C48" s="36"/>
      <c r="D48" s="36">
        <f t="shared" si="17"/>
        <v>4</v>
      </c>
      <c r="E48" s="36">
        <f t="shared" si="18"/>
        <v>4</v>
      </c>
      <c r="F48" s="36">
        <f t="shared" si="19"/>
        <v>4</v>
      </c>
      <c r="G48" s="36">
        <f t="shared" si="20"/>
        <v>4</v>
      </c>
      <c r="H48" s="36">
        <f t="shared" si="21"/>
        <v>4</v>
      </c>
      <c r="I48" s="36">
        <f t="shared" si="22"/>
        <v>7</v>
      </c>
      <c r="J48" s="36">
        <f t="shared" si="23"/>
        <v>2</v>
      </c>
      <c r="K48" s="36">
        <f t="shared" si="24"/>
        <v>2</v>
      </c>
      <c r="L48" s="36">
        <f t="shared" si="25"/>
        <v>2</v>
      </c>
      <c r="M48" s="36">
        <f t="shared" si="26"/>
        <v>2</v>
      </c>
      <c r="N48" s="36">
        <f t="shared" si="27"/>
        <v>2</v>
      </c>
      <c r="O48" s="36">
        <f t="shared" si="28"/>
        <v>2</v>
      </c>
      <c r="P48" s="102">
        <f t="shared" si="29"/>
        <v>4</v>
      </c>
      <c r="Q48" s="104">
        <f t="shared" si="30"/>
        <v>0</v>
      </c>
      <c r="R48" s="36">
        <f t="shared" si="31"/>
        <v>0</v>
      </c>
      <c r="S48" s="36">
        <f t="shared" si="32"/>
        <v>0</v>
      </c>
      <c r="T48" s="36">
        <f t="shared" si="33"/>
        <v>0</v>
      </c>
      <c r="U48" s="36">
        <f t="shared" si="34"/>
        <v>0</v>
      </c>
      <c r="V48" s="36">
        <f t="shared" si="35"/>
        <v>3</v>
      </c>
      <c r="W48" s="36">
        <f t="shared" si="36"/>
        <v>3</v>
      </c>
      <c r="X48" s="36">
        <f t="shared" si="37"/>
        <v>0</v>
      </c>
      <c r="Y48" s="36">
        <f t="shared" si="38"/>
        <v>0</v>
      </c>
      <c r="Z48" s="36">
        <f t="shared" si="39"/>
        <v>0</v>
      </c>
      <c r="AA48" s="36">
        <f t="shared" si="40"/>
        <v>0</v>
      </c>
      <c r="AB48" s="36">
        <f t="shared" si="41"/>
        <v>3</v>
      </c>
      <c r="AC48" s="105">
        <f t="shared" si="42"/>
        <v>3</v>
      </c>
      <c r="AD48" s="103">
        <f t="shared" si="43"/>
        <v>4</v>
      </c>
      <c r="AE48" s="36">
        <f t="shared" si="44"/>
        <v>4</v>
      </c>
      <c r="AF48" s="36">
        <f t="shared" si="45"/>
        <v>5</v>
      </c>
      <c r="AG48" s="36">
        <f t="shared" si="46"/>
        <v>5</v>
      </c>
      <c r="AH48" s="36">
        <f t="shared" si="47"/>
        <v>5</v>
      </c>
      <c r="AI48" s="36">
        <f t="shared" si="48"/>
        <v>3</v>
      </c>
      <c r="AJ48" s="36">
        <f t="shared" si="49"/>
        <v>4</v>
      </c>
      <c r="AK48" s="36">
        <f t="shared" si="50"/>
        <v>2</v>
      </c>
      <c r="AL48" s="36">
        <f t="shared" si="51"/>
        <v>2</v>
      </c>
      <c r="AM48" s="36">
        <f t="shared" si="52"/>
        <v>2</v>
      </c>
      <c r="AN48" s="36">
        <f t="shared" si="53"/>
        <v>3</v>
      </c>
      <c r="AO48" s="36">
        <f t="shared" si="54"/>
        <v>6</v>
      </c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</row>
    <row r="49" spans="1:60" x14ac:dyDescent="0.25">
      <c r="A49" s="72" t="s">
        <v>110</v>
      </c>
      <c r="B49" s="36" t="s">
        <v>280</v>
      </c>
      <c r="C49" s="36"/>
      <c r="D49" s="36">
        <f t="shared" si="17"/>
        <v>0</v>
      </c>
      <c r="E49" s="36">
        <f t="shared" si="18"/>
        <v>0</v>
      </c>
      <c r="F49" s="36">
        <f t="shared" si="19"/>
        <v>0</v>
      </c>
      <c r="G49" s="36">
        <f t="shared" si="20"/>
        <v>0</v>
      </c>
      <c r="H49" s="36">
        <f t="shared" si="21"/>
        <v>0</v>
      </c>
      <c r="I49" s="36">
        <f t="shared" si="22"/>
        <v>0</v>
      </c>
      <c r="J49" s="36">
        <f t="shared" si="23"/>
        <v>0</v>
      </c>
      <c r="K49" s="36">
        <f t="shared" si="24"/>
        <v>0</v>
      </c>
      <c r="L49" s="36">
        <f t="shared" si="25"/>
        <v>3</v>
      </c>
      <c r="M49" s="36">
        <f t="shared" si="26"/>
        <v>0</v>
      </c>
      <c r="N49" s="36">
        <f t="shared" si="27"/>
        <v>3</v>
      </c>
      <c r="O49" s="36">
        <f t="shared" si="28"/>
        <v>0</v>
      </c>
      <c r="P49" s="102">
        <f t="shared" si="29"/>
        <v>0</v>
      </c>
      <c r="Q49" s="104">
        <f t="shared" si="30"/>
        <v>0</v>
      </c>
      <c r="R49" s="36">
        <f t="shared" si="31"/>
        <v>0</v>
      </c>
      <c r="S49" s="36">
        <f t="shared" si="32"/>
        <v>0</v>
      </c>
      <c r="T49" s="36">
        <f t="shared" si="33"/>
        <v>0</v>
      </c>
      <c r="U49" s="36">
        <f t="shared" si="34"/>
        <v>0</v>
      </c>
      <c r="V49" s="36">
        <f t="shared" si="35"/>
        <v>0</v>
      </c>
      <c r="W49" s="36">
        <f t="shared" si="36"/>
        <v>0</v>
      </c>
      <c r="X49" s="36">
        <f t="shared" si="37"/>
        <v>0</v>
      </c>
      <c r="Y49" s="36">
        <f t="shared" si="38"/>
        <v>0</v>
      </c>
      <c r="Z49" s="36">
        <f t="shared" si="39"/>
        <v>0</v>
      </c>
      <c r="AA49" s="36">
        <f t="shared" si="40"/>
        <v>0</v>
      </c>
      <c r="AB49" s="36">
        <f t="shared" si="41"/>
        <v>0</v>
      </c>
      <c r="AC49" s="105">
        <f t="shared" si="42"/>
        <v>0</v>
      </c>
      <c r="AD49" s="103">
        <f t="shared" si="43"/>
        <v>1</v>
      </c>
      <c r="AE49" s="36">
        <f t="shared" si="44"/>
        <v>0</v>
      </c>
      <c r="AF49" s="36">
        <f t="shared" si="45"/>
        <v>1</v>
      </c>
      <c r="AG49" s="36">
        <f t="shared" si="46"/>
        <v>0</v>
      </c>
      <c r="AH49" s="36">
        <f t="shared" si="47"/>
        <v>0</v>
      </c>
      <c r="AI49" s="36">
        <f t="shared" si="48"/>
        <v>1</v>
      </c>
      <c r="AJ49" s="36">
        <f t="shared" si="49"/>
        <v>0</v>
      </c>
      <c r="AK49" s="36">
        <f t="shared" si="50"/>
        <v>0</v>
      </c>
      <c r="AL49" s="36">
        <f t="shared" si="51"/>
        <v>0</v>
      </c>
      <c r="AM49" s="36">
        <f t="shared" si="52"/>
        <v>1</v>
      </c>
      <c r="AN49" s="36">
        <f t="shared" si="53"/>
        <v>1</v>
      </c>
      <c r="AO49" s="36">
        <f t="shared" si="54"/>
        <v>0</v>
      </c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</row>
    <row r="50" spans="1:60" x14ac:dyDescent="0.25">
      <c r="A50" s="72" t="s">
        <v>118</v>
      </c>
      <c r="B50" s="36" t="s">
        <v>281</v>
      </c>
      <c r="C50" s="36"/>
      <c r="D50" s="36">
        <f t="shared" si="17"/>
        <v>1</v>
      </c>
      <c r="E50" s="36">
        <f t="shared" si="18"/>
        <v>0</v>
      </c>
      <c r="F50" s="36">
        <f t="shared" si="19"/>
        <v>1</v>
      </c>
      <c r="G50" s="36">
        <f t="shared" si="20"/>
        <v>1</v>
      </c>
      <c r="H50" s="36">
        <f t="shared" si="21"/>
        <v>1</v>
      </c>
      <c r="I50" s="36">
        <f t="shared" si="22"/>
        <v>1</v>
      </c>
      <c r="J50" s="36">
        <f t="shared" si="23"/>
        <v>2</v>
      </c>
      <c r="K50" s="36">
        <f t="shared" si="24"/>
        <v>0</v>
      </c>
      <c r="L50" s="36">
        <f t="shared" si="25"/>
        <v>0</v>
      </c>
      <c r="M50" s="36">
        <f t="shared" si="26"/>
        <v>0</v>
      </c>
      <c r="N50" s="36">
        <f t="shared" si="27"/>
        <v>0</v>
      </c>
      <c r="O50" s="36">
        <f t="shared" si="28"/>
        <v>0</v>
      </c>
      <c r="P50" s="102">
        <f t="shared" si="29"/>
        <v>2</v>
      </c>
      <c r="Q50" s="104">
        <f t="shared" si="30"/>
        <v>4</v>
      </c>
      <c r="R50" s="36">
        <f t="shared" si="31"/>
        <v>4</v>
      </c>
      <c r="S50" s="36">
        <f t="shared" si="32"/>
        <v>4</v>
      </c>
      <c r="T50" s="36">
        <f t="shared" si="33"/>
        <v>4</v>
      </c>
      <c r="U50" s="36">
        <f t="shared" si="34"/>
        <v>0</v>
      </c>
      <c r="V50" s="36">
        <f t="shared" si="35"/>
        <v>0</v>
      </c>
      <c r="W50" s="36">
        <f t="shared" si="36"/>
        <v>0</v>
      </c>
      <c r="X50" s="36">
        <f t="shared" si="37"/>
        <v>4</v>
      </c>
      <c r="Y50" s="36">
        <f t="shared" si="38"/>
        <v>4</v>
      </c>
      <c r="Z50" s="36">
        <f t="shared" si="39"/>
        <v>4</v>
      </c>
      <c r="AA50" s="36">
        <f t="shared" si="40"/>
        <v>4</v>
      </c>
      <c r="AB50" s="36">
        <f t="shared" si="41"/>
        <v>4</v>
      </c>
      <c r="AC50" s="105">
        <f t="shared" si="42"/>
        <v>4</v>
      </c>
      <c r="AD50" s="103">
        <f t="shared" si="43"/>
        <v>2</v>
      </c>
      <c r="AE50" s="36">
        <f t="shared" si="44"/>
        <v>1</v>
      </c>
      <c r="AF50" s="36">
        <f t="shared" si="45"/>
        <v>1</v>
      </c>
      <c r="AG50" s="36">
        <f t="shared" si="46"/>
        <v>1</v>
      </c>
      <c r="AH50" s="36">
        <f t="shared" si="47"/>
        <v>0</v>
      </c>
      <c r="AI50" s="36">
        <f t="shared" si="48"/>
        <v>1</v>
      </c>
      <c r="AJ50" s="36">
        <f t="shared" si="49"/>
        <v>0</v>
      </c>
      <c r="AK50" s="36">
        <f t="shared" si="50"/>
        <v>0</v>
      </c>
      <c r="AL50" s="36">
        <f t="shared" si="51"/>
        <v>1</v>
      </c>
      <c r="AM50" s="36">
        <f t="shared" si="52"/>
        <v>1</v>
      </c>
      <c r="AN50" s="36">
        <f t="shared" si="53"/>
        <v>1</v>
      </c>
      <c r="AO50" s="36">
        <f t="shared" si="54"/>
        <v>1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</row>
    <row r="51" spans="1:60" x14ac:dyDescent="0.25">
      <c r="D51" s="106">
        <f>SUM(D40:D50)</f>
        <v>30</v>
      </c>
      <c r="E51" s="106">
        <f t="shared" ref="E51:AO51" si="56">SUM(E40:E50)</f>
        <v>29</v>
      </c>
      <c r="F51" s="106">
        <f t="shared" si="56"/>
        <v>26</v>
      </c>
      <c r="G51" s="106">
        <f t="shared" si="56"/>
        <v>26</v>
      </c>
      <c r="H51" s="106">
        <f t="shared" si="56"/>
        <v>26</v>
      </c>
      <c r="I51" s="106">
        <f t="shared" si="56"/>
        <v>29</v>
      </c>
      <c r="J51" s="106">
        <f t="shared" si="56"/>
        <v>26</v>
      </c>
      <c r="K51" s="106">
        <f t="shared" si="56"/>
        <v>27</v>
      </c>
      <c r="L51" s="106">
        <f t="shared" si="56"/>
        <v>27</v>
      </c>
      <c r="M51" s="106">
        <f t="shared" si="56"/>
        <v>26</v>
      </c>
      <c r="N51" s="106">
        <f t="shared" si="56"/>
        <v>29</v>
      </c>
      <c r="O51" s="106">
        <f t="shared" si="56"/>
        <v>28</v>
      </c>
      <c r="P51" s="106">
        <f t="shared" si="56"/>
        <v>24</v>
      </c>
      <c r="Q51" s="106">
        <f t="shared" si="56"/>
        <v>10</v>
      </c>
      <c r="R51" s="106">
        <f t="shared" si="56"/>
        <v>10</v>
      </c>
      <c r="S51" s="106">
        <f t="shared" si="56"/>
        <v>10</v>
      </c>
      <c r="T51" s="106">
        <f t="shared" si="56"/>
        <v>8</v>
      </c>
      <c r="U51" s="106">
        <f t="shared" si="56"/>
        <v>13</v>
      </c>
      <c r="V51" s="106">
        <f t="shared" si="56"/>
        <v>13</v>
      </c>
      <c r="W51" s="106">
        <f t="shared" si="56"/>
        <v>13</v>
      </c>
      <c r="X51" s="106">
        <f t="shared" si="56"/>
        <v>10</v>
      </c>
      <c r="Y51" s="106">
        <f t="shared" si="56"/>
        <v>16</v>
      </c>
      <c r="Z51" s="106">
        <f t="shared" si="56"/>
        <v>4</v>
      </c>
      <c r="AA51" s="106">
        <f t="shared" si="56"/>
        <v>7</v>
      </c>
      <c r="AB51" s="106">
        <f t="shared" si="56"/>
        <v>13</v>
      </c>
      <c r="AC51" s="106">
        <f t="shared" si="56"/>
        <v>13</v>
      </c>
      <c r="AD51" s="106">
        <f t="shared" si="56"/>
        <v>23</v>
      </c>
      <c r="AE51" s="106">
        <f t="shared" si="56"/>
        <v>23</v>
      </c>
      <c r="AF51" s="106">
        <f t="shared" si="56"/>
        <v>23</v>
      </c>
      <c r="AG51" s="106">
        <f t="shared" si="56"/>
        <v>23</v>
      </c>
      <c r="AH51" s="106">
        <f t="shared" si="56"/>
        <v>22</v>
      </c>
      <c r="AI51" s="106">
        <f t="shared" si="56"/>
        <v>24</v>
      </c>
      <c r="AJ51" s="106">
        <f t="shared" si="56"/>
        <v>24</v>
      </c>
      <c r="AK51" s="106">
        <f t="shared" si="56"/>
        <v>24</v>
      </c>
      <c r="AL51" s="106">
        <f t="shared" si="56"/>
        <v>24</v>
      </c>
      <c r="AM51" s="106">
        <f t="shared" si="56"/>
        <v>24</v>
      </c>
      <c r="AN51" s="106">
        <f t="shared" si="56"/>
        <v>24</v>
      </c>
      <c r="AO51" s="106">
        <f t="shared" si="56"/>
        <v>24</v>
      </c>
    </row>
  </sheetData>
  <sheetProtection formatCells="0" autoFilter="0"/>
  <protectedRanges>
    <protectedRange sqref="AW4:AY4 AZ2:BG4 AV2:AV3 AU1:BG1 AU2:AU4 AS1:AT4 AS5:BG6 AS39:BG65538" name="SUA"/>
    <protectedRange sqref="D39:AO39 D6:AO6" name="Range1_2_1"/>
    <protectedRange sqref="AQ6 D7:AO7 D8:P32 D33:AO34 AD8:AO32 D38:AO38 P35:AO37" name="Range1_1"/>
    <protectedRange sqref="AQ7:AR38 AR6 B6:C38" name="Range1"/>
    <protectedRange sqref="Q17:AC17 Q22:AC22 Q27:AC27 Q8:T11 V8:V11 X8:AC11 Q12:AC12 Q32:AC32" name="Range1_1_5"/>
    <protectedRange sqref="Q13:T16 V13:AC16 W18:W20" name="Range1_1_1_1"/>
    <protectedRange sqref="U8:U11 V23:V26 W8:W11 Q21:AC21 U13:U16 Q18:V20 X18:AC20" name="Range1_1_2_1"/>
    <protectedRange sqref="Q23:U26 W23:AC26" name="Range1_1_3_1"/>
    <protectedRange sqref="Q28:AC31" name="Range1_1_4_1"/>
    <protectedRange sqref="D35:O37" name="Range1_1_1"/>
  </protectedRanges>
  <mergeCells count="24">
    <mergeCell ref="B33:B37"/>
    <mergeCell ref="B28:B32"/>
    <mergeCell ref="AD33:AO35"/>
    <mergeCell ref="B13:B17"/>
    <mergeCell ref="B1:AO1"/>
    <mergeCell ref="B2:AO2"/>
    <mergeCell ref="B7:B12"/>
    <mergeCell ref="B4:AO4"/>
    <mergeCell ref="B6:C6"/>
    <mergeCell ref="B3:AO3"/>
    <mergeCell ref="B23:B27"/>
    <mergeCell ref="B18:B22"/>
    <mergeCell ref="B5:C5"/>
    <mergeCell ref="AQ5:AR5"/>
    <mergeCell ref="AQ7:AQ12"/>
    <mergeCell ref="AQ13:AQ17"/>
    <mergeCell ref="AQ18:AQ22"/>
    <mergeCell ref="AQ23:AQ27"/>
    <mergeCell ref="S38:V38"/>
    <mergeCell ref="AD32:AO32"/>
    <mergeCell ref="D32:P32"/>
    <mergeCell ref="Y38:AB38"/>
    <mergeCell ref="AQ33:AQ37"/>
    <mergeCell ref="AQ28:AQ32"/>
  </mergeCells>
  <phoneticPr fontId="1" type="noConversion"/>
  <conditionalFormatting sqref="AQ6 D7:AO7 D32 D18:P20 D34:P34 D33:AB33 P36:AO37 D8:P12 D23:P27 P35:AC35 AD33 AD8:AO25 D31:P31 W38:Y38 AC38:AO38 D38:S38 AD28:AO31">
    <cfRule type="expression" dxfId="41" priority="73" stopIfTrue="1">
      <formula>COUNTIF($D6:$AO6,D6)&gt;1</formula>
    </cfRule>
    <cfRule type="expression" dxfId="40" priority="74" stopIfTrue="1">
      <formula>D6=$AQ$6</formula>
    </cfRule>
  </conditionalFormatting>
  <conditionalFormatting sqref="D21:P22">
    <cfRule type="expression" dxfId="39" priority="41" stopIfTrue="1">
      <formula>COUNTIF($D21:$AO21,D21)&gt;1</formula>
    </cfRule>
    <cfRule type="expression" dxfId="38" priority="42" stopIfTrue="1">
      <formula>D21=$AQ$6</formula>
    </cfRule>
  </conditionalFormatting>
  <conditionalFormatting sqref="AD26:AO26">
    <cfRule type="expression" dxfId="37" priority="39" stopIfTrue="1">
      <formula>COUNTIF($D26:$AO26,AD26)&gt;1</formula>
    </cfRule>
    <cfRule type="expression" dxfId="36" priority="40" stopIfTrue="1">
      <formula>AD26=$AQ$6</formula>
    </cfRule>
  </conditionalFormatting>
  <conditionalFormatting sqref="AD27:AO27">
    <cfRule type="expression" dxfId="35" priority="37" stopIfTrue="1">
      <formula>COUNTIF($D27:$AO27,AD27)&gt;1</formula>
    </cfRule>
    <cfRule type="expression" dxfId="34" priority="38" stopIfTrue="1">
      <formula>AD27=$AQ$6</formula>
    </cfRule>
  </conditionalFormatting>
  <conditionalFormatting sqref="Q17:AC17 Q22:AC22 Q27:AC27 Q8:T11 V8:V11 X8:AC11 Q12:AC12">
    <cfRule type="expression" dxfId="33" priority="33" stopIfTrue="1">
      <formula>COUNTIF($D8:$AO8,Q8)&gt;1</formula>
    </cfRule>
    <cfRule type="expression" dxfId="32" priority="34" stopIfTrue="1">
      <formula>Q8=$AQ$6</formula>
    </cfRule>
  </conditionalFormatting>
  <conditionalFormatting sqref="Q13:T16 V13:AC16">
    <cfRule type="expression" dxfId="31" priority="31" stopIfTrue="1">
      <formula>COUNTIF($D13:$AO13,Q13)&gt;1</formula>
    </cfRule>
    <cfRule type="expression" dxfId="30" priority="32" stopIfTrue="1">
      <formula>Q13=$AQ$6</formula>
    </cfRule>
  </conditionalFormatting>
  <conditionalFormatting sqref="Q18:T21 V21:AC21 V18:V20 X18:AC20">
    <cfRule type="expression" dxfId="29" priority="29" stopIfTrue="1">
      <formula>COUNTIF($D18:$AO18,Q18)&gt;1</formula>
    </cfRule>
    <cfRule type="expression" dxfId="28" priority="30" stopIfTrue="1">
      <formula>Q18=$AQ$6</formula>
    </cfRule>
  </conditionalFormatting>
  <conditionalFormatting sqref="Q23:U26 W23:AC26">
    <cfRule type="expression" dxfId="27" priority="27" stopIfTrue="1">
      <formula>COUNTIF($D23:$AO23,Q23)&gt;1</formula>
    </cfRule>
    <cfRule type="expression" dxfId="26" priority="28" stopIfTrue="1">
      <formula>Q23=$AQ$6</formula>
    </cfRule>
  </conditionalFormatting>
  <conditionalFormatting sqref="Q28:AC31">
    <cfRule type="expression" dxfId="25" priority="25" stopIfTrue="1">
      <formula>COUNTIF($D28:$AO28,Q28)&gt;1</formula>
    </cfRule>
    <cfRule type="expression" dxfId="24" priority="26" stopIfTrue="1">
      <formula>Q28=$AQ$6</formula>
    </cfRule>
  </conditionalFormatting>
  <conditionalFormatting sqref="U8:U11">
    <cfRule type="expression" dxfId="23" priority="23" stopIfTrue="1">
      <formula>COUNTIF($D8:$AO8,U8)&gt;1</formula>
    </cfRule>
    <cfRule type="expression" dxfId="22" priority="24" stopIfTrue="1">
      <formula>U8=$AQ$6</formula>
    </cfRule>
  </conditionalFormatting>
  <conditionalFormatting sqref="V23:V26">
    <cfRule type="expression" dxfId="21" priority="21" stopIfTrue="1">
      <formula>COUNTIF($D23:$AO23,V23)&gt;1</formula>
    </cfRule>
    <cfRule type="expression" dxfId="20" priority="22" stopIfTrue="1">
      <formula>V23=$AQ$6</formula>
    </cfRule>
  </conditionalFormatting>
  <conditionalFormatting sqref="W8:W11">
    <cfRule type="expression" dxfId="19" priority="19" stopIfTrue="1">
      <formula>COUNTIF($D8:$AO8,W8)&gt;1</formula>
    </cfRule>
    <cfRule type="expression" dxfId="18" priority="20" stopIfTrue="1">
      <formula>W8=$AQ$6</formula>
    </cfRule>
  </conditionalFormatting>
  <conditionalFormatting sqref="U18:U21">
    <cfRule type="expression" dxfId="17" priority="17" stopIfTrue="1">
      <formula>COUNTIF($D18:$AO18,U18)&gt;1</formula>
    </cfRule>
    <cfRule type="expression" dxfId="16" priority="18" stopIfTrue="1">
      <formula>U18=$AQ$6</formula>
    </cfRule>
  </conditionalFormatting>
  <conditionalFormatting sqref="U13:U16">
    <cfRule type="expression" dxfId="15" priority="15" stopIfTrue="1">
      <formula>COUNTIF($D13:$AO13,U13)&gt;1</formula>
    </cfRule>
    <cfRule type="expression" dxfId="14" priority="16" stopIfTrue="1">
      <formula>U13=$AQ$6</formula>
    </cfRule>
  </conditionalFormatting>
  <conditionalFormatting sqref="D16:P17">
    <cfRule type="expression" dxfId="13" priority="13" stopIfTrue="1">
      <formula>COUNTIF($D16:$AO16,D16)&gt;1</formula>
    </cfRule>
    <cfRule type="expression" dxfId="12" priority="14" stopIfTrue="1">
      <formula>D16=$AQ$6</formula>
    </cfRule>
  </conditionalFormatting>
  <conditionalFormatting sqref="D13:P15">
    <cfRule type="expression" dxfId="11" priority="11" stopIfTrue="1">
      <formula>COUNTIF($D13:$AO13,D13)&gt;1</formula>
    </cfRule>
    <cfRule type="expression" dxfId="10" priority="12" stopIfTrue="1">
      <formula>D13=$AQ$6</formula>
    </cfRule>
  </conditionalFormatting>
  <conditionalFormatting sqref="D29:P29">
    <cfRule type="expression" dxfId="9" priority="9" stopIfTrue="1">
      <formula>COUNTIF($D29:$AO29,D29)&gt;1</formula>
    </cfRule>
    <cfRule type="expression" dxfId="8" priority="10" stopIfTrue="1">
      <formula>D29=$AQ$6</formula>
    </cfRule>
  </conditionalFormatting>
  <conditionalFormatting sqref="D28:P28">
    <cfRule type="expression" dxfId="7" priority="7" stopIfTrue="1">
      <formula>COUNTIF($D28:$AO28,D28)&gt;1</formula>
    </cfRule>
    <cfRule type="expression" dxfId="6" priority="8" stopIfTrue="1">
      <formula>D28=$AQ$6</formula>
    </cfRule>
  </conditionalFormatting>
  <conditionalFormatting sqref="D30:P30">
    <cfRule type="expression" dxfId="5" priority="5" stopIfTrue="1">
      <formula>COUNTIF($D30:$AO30,D30)&gt;1</formula>
    </cfRule>
    <cfRule type="expression" dxfId="4" priority="6" stopIfTrue="1">
      <formula>D30=$AQ$6</formula>
    </cfRule>
  </conditionalFormatting>
  <conditionalFormatting sqref="W18:W20">
    <cfRule type="expression" dxfId="3" priority="3" stopIfTrue="1">
      <formula>COUNTIF($D18:$AO18,W18)&gt;1</formula>
    </cfRule>
    <cfRule type="expression" dxfId="2" priority="4" stopIfTrue="1">
      <formula>W18=$AQ$6</formula>
    </cfRule>
  </conditionalFormatting>
  <conditionalFormatting sqref="D35:O37">
    <cfRule type="expression" dxfId="1" priority="1" stopIfTrue="1">
      <formula>COUNTIF($D35:$AO35,D35)&gt;1</formula>
    </cfRule>
    <cfRule type="expression" dxfId="0" priority="2" stopIfTrue="1">
      <formula>D35=$AQ$6</formula>
    </cfRule>
  </conditionalFormatting>
  <dataValidations count="1">
    <dataValidation type="list" allowBlank="1" showInputMessage="1" showErrorMessage="1" sqref="AX4" xr:uid="{00000000-0002-0000-0100-000000000000}">
      <formula1>"Toán,Lý,Hóa,Sinh,Tin,Văn,Sử,Địa,GD,Anh,CN"</formula1>
    </dataValidation>
  </dataValidations>
  <pageMargins left="0.31496062992126" right="0.118110236220472" top="0" bottom="0.74803149606299202" header="0" footer="0.31496062992126"/>
  <pageSetup scale="97" orientation="landscape" r:id="rId1"/>
  <headerFooter alignWithMargins="0">
    <oddHeader xml:space="preserve">&amp;R
</oddHeader>
    <oddFooter>&amp;CBố Trạch, ngày 21 tháng 4 năm 2022
PHÓ HIỆU TRƯỞNG</oddFooter>
  </headerFooter>
  <colBreaks count="1" manualBreakCount="1">
    <brk id="4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8"/>
  <sheetViews>
    <sheetView topLeftCell="A63" workbookViewId="0">
      <selection activeCell="D85" sqref="D85"/>
    </sheetView>
  </sheetViews>
  <sheetFormatPr defaultColWidth="8" defaultRowHeight="12.75" x14ac:dyDescent="0.2"/>
  <cols>
    <col min="1" max="1" width="8" style="23" customWidth="1"/>
    <col min="2" max="2" width="28.375" style="12" customWidth="1"/>
    <col min="3" max="3" width="11.375" style="12" customWidth="1"/>
    <col min="4" max="4" width="25.75" style="12" bestFit="1" customWidth="1"/>
    <col min="5" max="5" width="11.375" style="12" customWidth="1"/>
    <col min="6" max="6" width="18" style="12" customWidth="1"/>
    <col min="7" max="16384" width="8" style="12"/>
  </cols>
  <sheetData>
    <row r="1" spans="1:6" s="9" customFormat="1" ht="18.75" x14ac:dyDescent="0.3">
      <c r="A1" s="268" t="s">
        <v>141</v>
      </c>
      <c r="B1" s="268"/>
      <c r="C1" s="268"/>
      <c r="D1" s="268"/>
      <c r="E1" s="268"/>
      <c r="F1" s="268"/>
    </row>
    <row r="2" spans="1:6" s="9" customFormat="1" ht="18.75" x14ac:dyDescent="0.3">
      <c r="A2" s="269" t="s">
        <v>99</v>
      </c>
      <c r="B2" s="269"/>
      <c r="C2" s="269"/>
      <c r="D2" s="269"/>
      <c r="E2" s="269"/>
      <c r="F2" s="269"/>
    </row>
    <row r="3" spans="1:6" s="9" customFormat="1" ht="31.5" customHeight="1" x14ac:dyDescent="0.3">
      <c r="A3" s="270" t="s">
        <v>363</v>
      </c>
      <c r="B3" s="270"/>
      <c r="C3" s="270"/>
      <c r="D3" s="270"/>
      <c r="E3" s="270"/>
      <c r="F3" s="270"/>
    </row>
    <row r="5" spans="1:6" ht="18.75" x14ac:dyDescent="0.2">
      <c r="A5" s="10" t="s">
        <v>98</v>
      </c>
      <c r="B5" s="10" t="s">
        <v>142</v>
      </c>
      <c r="C5" s="11" t="s">
        <v>143</v>
      </c>
      <c r="D5" s="11" t="s">
        <v>220</v>
      </c>
      <c r="E5" s="10" t="s">
        <v>144</v>
      </c>
      <c r="F5" s="10" t="s">
        <v>145</v>
      </c>
    </row>
    <row r="6" spans="1:6" ht="18.75" x14ac:dyDescent="0.3">
      <c r="A6" s="13">
        <v>1</v>
      </c>
      <c r="B6" s="96" t="s">
        <v>366</v>
      </c>
      <c r="C6" s="97" t="s">
        <v>250</v>
      </c>
      <c r="D6" s="14" t="s">
        <v>365</v>
      </c>
      <c r="E6" s="14" t="s">
        <v>111</v>
      </c>
      <c r="F6" s="14"/>
    </row>
    <row r="7" spans="1:6" ht="18.75" x14ac:dyDescent="0.3">
      <c r="A7" s="15">
        <v>2</v>
      </c>
      <c r="B7" s="96" t="s">
        <v>146</v>
      </c>
      <c r="C7" s="97" t="s">
        <v>247</v>
      </c>
      <c r="D7" s="16" t="s">
        <v>312</v>
      </c>
      <c r="E7" s="16" t="s">
        <v>111</v>
      </c>
      <c r="F7" s="16"/>
    </row>
    <row r="8" spans="1:6" ht="18.75" x14ac:dyDescent="0.3">
      <c r="A8" s="15">
        <v>3</v>
      </c>
      <c r="B8" s="96" t="s">
        <v>147</v>
      </c>
      <c r="C8" s="97" t="s">
        <v>242</v>
      </c>
      <c r="D8" s="16" t="s">
        <v>313</v>
      </c>
      <c r="E8" s="14" t="s">
        <v>111</v>
      </c>
      <c r="F8" s="16"/>
    </row>
    <row r="9" spans="1:6" ht="18.75" x14ac:dyDescent="0.3">
      <c r="A9" s="15">
        <v>4</v>
      </c>
      <c r="B9" s="96" t="s">
        <v>148</v>
      </c>
      <c r="C9" s="97" t="s">
        <v>246</v>
      </c>
      <c r="D9" s="16" t="s">
        <v>64</v>
      </c>
      <c r="E9" s="16" t="s">
        <v>111</v>
      </c>
      <c r="F9" s="16"/>
    </row>
    <row r="10" spans="1:6" ht="18.75" x14ac:dyDescent="0.3">
      <c r="A10" s="15">
        <v>5</v>
      </c>
      <c r="B10" s="96" t="s">
        <v>149</v>
      </c>
      <c r="C10" s="97" t="s">
        <v>245</v>
      </c>
      <c r="D10" s="16" t="s">
        <v>14</v>
      </c>
      <c r="E10" s="14" t="s">
        <v>111</v>
      </c>
      <c r="F10" s="16"/>
    </row>
    <row r="11" spans="1:6" ht="18.75" x14ac:dyDescent="0.3">
      <c r="A11" s="15">
        <v>6</v>
      </c>
      <c r="B11" s="96" t="s">
        <v>303</v>
      </c>
      <c r="C11" s="97" t="s">
        <v>301</v>
      </c>
      <c r="D11" s="16" t="s">
        <v>79</v>
      </c>
      <c r="E11" s="16" t="s">
        <v>111</v>
      </c>
      <c r="F11" s="16"/>
    </row>
    <row r="12" spans="1:6" ht="18.75" x14ac:dyDescent="0.3">
      <c r="A12" s="15">
        <v>7</v>
      </c>
      <c r="B12" s="96" t="s">
        <v>304</v>
      </c>
      <c r="C12" s="97" t="s">
        <v>243</v>
      </c>
      <c r="D12" s="16" t="s">
        <v>64</v>
      </c>
      <c r="E12" s="14" t="s">
        <v>111</v>
      </c>
      <c r="F12" s="16"/>
    </row>
    <row r="13" spans="1:6" ht="18.75" x14ac:dyDescent="0.3">
      <c r="A13" s="15">
        <v>8</v>
      </c>
      <c r="B13" s="96" t="s">
        <v>150</v>
      </c>
      <c r="C13" s="97" t="s">
        <v>249</v>
      </c>
      <c r="D13" s="16" t="s">
        <v>314</v>
      </c>
      <c r="E13" s="16" t="s">
        <v>111</v>
      </c>
      <c r="F13" s="16"/>
    </row>
    <row r="14" spans="1:6" ht="18.75" x14ac:dyDescent="0.3">
      <c r="A14" s="15">
        <v>9</v>
      </c>
      <c r="B14" s="96" t="s">
        <v>155</v>
      </c>
      <c r="C14" s="97" t="s">
        <v>302</v>
      </c>
      <c r="D14" s="16" t="s">
        <v>315</v>
      </c>
      <c r="E14" s="14" t="s">
        <v>111</v>
      </c>
      <c r="F14" s="16"/>
    </row>
    <row r="15" spans="1:6" ht="18.75" x14ac:dyDescent="0.3">
      <c r="A15" s="15">
        <v>10</v>
      </c>
      <c r="B15" s="96" t="s">
        <v>151</v>
      </c>
      <c r="C15" s="97" t="s">
        <v>241</v>
      </c>
      <c r="D15" s="16" t="s">
        <v>316</v>
      </c>
      <c r="E15" s="16" t="s">
        <v>111</v>
      </c>
      <c r="F15" s="16"/>
    </row>
    <row r="16" spans="1:6" ht="18.75" x14ac:dyDescent="0.3">
      <c r="A16" s="15">
        <v>11</v>
      </c>
      <c r="B16" s="96" t="s">
        <v>152</v>
      </c>
      <c r="C16" s="97" t="s">
        <v>244</v>
      </c>
      <c r="D16" s="16" t="s">
        <v>317</v>
      </c>
      <c r="E16" s="14" t="s">
        <v>111</v>
      </c>
      <c r="F16" s="16"/>
    </row>
    <row r="17" spans="1:6" ht="18.75" x14ac:dyDescent="0.3">
      <c r="A17" s="15">
        <v>12</v>
      </c>
      <c r="B17" s="96" t="s">
        <v>153</v>
      </c>
      <c r="C17" s="97" t="s">
        <v>248</v>
      </c>
      <c r="D17" s="16" t="s">
        <v>72</v>
      </c>
      <c r="E17" s="16" t="s">
        <v>111</v>
      </c>
      <c r="F17" s="16"/>
    </row>
    <row r="18" spans="1:6" ht="18.75" x14ac:dyDescent="0.3">
      <c r="A18" s="15">
        <v>13</v>
      </c>
      <c r="B18" s="96" t="s">
        <v>154</v>
      </c>
      <c r="C18" s="97" t="s">
        <v>251</v>
      </c>
      <c r="D18" s="16" t="s">
        <v>318</v>
      </c>
      <c r="E18" s="14" t="s">
        <v>111</v>
      </c>
      <c r="F18" s="16"/>
    </row>
    <row r="19" spans="1:6" ht="18.75" x14ac:dyDescent="0.3">
      <c r="A19" s="15">
        <v>14</v>
      </c>
      <c r="B19" s="96" t="s">
        <v>156</v>
      </c>
      <c r="C19" s="97" t="s">
        <v>282</v>
      </c>
      <c r="D19" s="16" t="s">
        <v>319</v>
      </c>
      <c r="E19" s="16" t="s">
        <v>51</v>
      </c>
      <c r="F19" s="16"/>
    </row>
    <row r="20" spans="1:6" ht="18.75" x14ac:dyDescent="0.3">
      <c r="A20" s="17">
        <v>15</v>
      </c>
      <c r="B20" s="96" t="s">
        <v>157</v>
      </c>
      <c r="C20" s="97" t="s">
        <v>283</v>
      </c>
      <c r="D20" s="18" t="s">
        <v>320</v>
      </c>
      <c r="E20" s="16" t="s">
        <v>51</v>
      </c>
      <c r="F20" s="18"/>
    </row>
    <row r="21" spans="1:6" ht="18.75" x14ac:dyDescent="0.3">
      <c r="A21" s="19">
        <v>16</v>
      </c>
      <c r="B21" s="96" t="s">
        <v>158</v>
      </c>
      <c r="C21" s="97" t="s">
        <v>284</v>
      </c>
      <c r="D21" s="20" t="s">
        <v>50</v>
      </c>
      <c r="E21" s="16" t="s">
        <v>51</v>
      </c>
      <c r="F21" s="20"/>
    </row>
    <row r="22" spans="1:6" ht="18.75" x14ac:dyDescent="0.3">
      <c r="A22" s="15">
        <v>17</v>
      </c>
      <c r="B22" s="96" t="s">
        <v>162</v>
      </c>
      <c r="C22" s="97" t="s">
        <v>288</v>
      </c>
      <c r="D22" s="16" t="s">
        <v>321</v>
      </c>
      <c r="E22" s="16" t="s">
        <v>51</v>
      </c>
      <c r="F22" s="16"/>
    </row>
    <row r="23" spans="1:6" ht="18.75" x14ac:dyDescent="0.3">
      <c r="A23" s="15">
        <v>18</v>
      </c>
      <c r="B23" s="96" t="s">
        <v>159</v>
      </c>
      <c r="C23" s="97" t="s">
        <v>286</v>
      </c>
      <c r="D23" s="16" t="s">
        <v>322</v>
      </c>
      <c r="E23" s="16" t="s">
        <v>51</v>
      </c>
      <c r="F23" s="16"/>
    </row>
    <row r="24" spans="1:6" ht="18.75" x14ac:dyDescent="0.3">
      <c r="A24" s="15">
        <v>19</v>
      </c>
      <c r="B24" s="96" t="s">
        <v>160</v>
      </c>
      <c r="C24" s="97" t="s">
        <v>287</v>
      </c>
      <c r="D24" s="16" t="s">
        <v>323</v>
      </c>
      <c r="E24" s="16" t="s">
        <v>51</v>
      </c>
      <c r="F24" s="16"/>
    </row>
    <row r="25" spans="1:6" ht="18.75" x14ac:dyDescent="0.3">
      <c r="A25" s="15">
        <v>20</v>
      </c>
      <c r="B25" s="96" t="s">
        <v>161</v>
      </c>
      <c r="C25" s="97" t="s">
        <v>285</v>
      </c>
      <c r="D25" s="16" t="s">
        <v>45</v>
      </c>
      <c r="E25" s="16" t="s">
        <v>51</v>
      </c>
      <c r="F25" s="16"/>
    </row>
    <row r="26" spans="1:6" ht="18.75" x14ac:dyDescent="0.3">
      <c r="A26" s="15">
        <v>21</v>
      </c>
      <c r="B26" s="96" t="s">
        <v>164</v>
      </c>
      <c r="C26" s="97" t="s">
        <v>255</v>
      </c>
      <c r="D26" s="16" t="s">
        <v>18</v>
      </c>
      <c r="E26" s="16" t="s">
        <v>163</v>
      </c>
      <c r="F26" s="16"/>
    </row>
    <row r="27" spans="1:6" ht="18.75" x14ac:dyDescent="0.3">
      <c r="A27" s="15">
        <v>22</v>
      </c>
      <c r="B27" s="96" t="s">
        <v>165</v>
      </c>
      <c r="C27" s="97" t="s">
        <v>253</v>
      </c>
      <c r="D27" s="16" t="s">
        <v>324</v>
      </c>
      <c r="E27" s="16" t="s">
        <v>163</v>
      </c>
      <c r="F27" s="16"/>
    </row>
    <row r="28" spans="1:6" ht="18.75" x14ac:dyDescent="0.3">
      <c r="A28" s="17">
        <v>23</v>
      </c>
      <c r="B28" s="96" t="s">
        <v>305</v>
      </c>
      <c r="C28" s="97" t="s">
        <v>256</v>
      </c>
      <c r="D28" s="18" t="s">
        <v>325</v>
      </c>
      <c r="E28" s="16" t="s">
        <v>163</v>
      </c>
      <c r="F28" s="18"/>
    </row>
    <row r="29" spans="1:6" ht="18.75" x14ac:dyDescent="0.3">
      <c r="A29" s="19">
        <v>24</v>
      </c>
      <c r="B29" s="96" t="s">
        <v>166</v>
      </c>
      <c r="C29" s="97" t="s">
        <v>252</v>
      </c>
      <c r="D29" s="20" t="s">
        <v>51</v>
      </c>
      <c r="E29" s="16" t="s">
        <v>163</v>
      </c>
      <c r="F29" s="20"/>
    </row>
    <row r="30" spans="1:6" ht="18.75" x14ac:dyDescent="0.3">
      <c r="A30" s="15">
        <v>25</v>
      </c>
      <c r="B30" s="96" t="s">
        <v>367</v>
      </c>
      <c r="C30" s="97" t="s">
        <v>254</v>
      </c>
      <c r="D30" s="16" t="s">
        <v>81</v>
      </c>
      <c r="E30" s="16" t="s">
        <v>163</v>
      </c>
      <c r="F30" s="16"/>
    </row>
    <row r="31" spans="1:6" ht="18.75" x14ac:dyDescent="0.3">
      <c r="A31" s="15">
        <v>26</v>
      </c>
      <c r="B31" s="96" t="s">
        <v>167</v>
      </c>
      <c r="C31" s="97" t="s">
        <v>260</v>
      </c>
      <c r="D31" s="16" t="s">
        <v>326</v>
      </c>
      <c r="E31" s="16" t="s">
        <v>163</v>
      </c>
      <c r="F31" s="16"/>
    </row>
    <row r="32" spans="1:6" ht="18.75" x14ac:dyDescent="0.3">
      <c r="A32" s="15">
        <v>27</v>
      </c>
      <c r="B32" s="96" t="s">
        <v>168</v>
      </c>
      <c r="C32" s="97" t="s">
        <v>261</v>
      </c>
      <c r="D32" s="16" t="s">
        <v>327</v>
      </c>
      <c r="E32" s="16" t="s">
        <v>163</v>
      </c>
      <c r="F32" s="16"/>
    </row>
    <row r="33" spans="1:6" ht="18.75" x14ac:dyDescent="0.3">
      <c r="A33" s="15">
        <v>28</v>
      </c>
      <c r="B33" s="96" t="s">
        <v>169</v>
      </c>
      <c r="C33" s="97" t="s">
        <v>127</v>
      </c>
      <c r="D33" s="16" t="s">
        <v>20</v>
      </c>
      <c r="E33" s="16" t="s">
        <v>170</v>
      </c>
      <c r="F33" s="16"/>
    </row>
    <row r="34" spans="1:6" ht="18.75" x14ac:dyDescent="0.3">
      <c r="A34" s="15">
        <v>29</v>
      </c>
      <c r="B34" s="96" t="s">
        <v>171</v>
      </c>
      <c r="C34" s="97" t="s">
        <v>123</v>
      </c>
      <c r="D34" s="16" t="s">
        <v>13</v>
      </c>
      <c r="E34" s="16" t="s">
        <v>170</v>
      </c>
      <c r="F34" s="16"/>
    </row>
    <row r="35" spans="1:6" ht="18.75" x14ac:dyDescent="0.3">
      <c r="A35" s="17">
        <v>30</v>
      </c>
      <c r="B35" s="96" t="s">
        <v>172</v>
      </c>
      <c r="C35" s="97" t="s">
        <v>134</v>
      </c>
      <c r="D35" s="18" t="s">
        <v>47</v>
      </c>
      <c r="E35" s="16" t="s">
        <v>170</v>
      </c>
      <c r="F35" s="18"/>
    </row>
    <row r="36" spans="1:6" ht="18.75" x14ac:dyDescent="0.3">
      <c r="A36" s="19">
        <v>31</v>
      </c>
      <c r="B36" s="96" t="s">
        <v>173</v>
      </c>
      <c r="C36" s="97" t="s">
        <v>131</v>
      </c>
      <c r="D36" s="20" t="s">
        <v>328</v>
      </c>
      <c r="E36" s="16" t="s">
        <v>170</v>
      </c>
      <c r="F36" s="20"/>
    </row>
    <row r="37" spans="1:6" ht="18.75" x14ac:dyDescent="0.3">
      <c r="A37" s="15">
        <v>32</v>
      </c>
      <c r="B37" s="96" t="s">
        <v>174</v>
      </c>
      <c r="C37" s="97" t="s">
        <v>140</v>
      </c>
      <c r="D37" s="16" t="s">
        <v>329</v>
      </c>
      <c r="E37" s="16" t="s">
        <v>170</v>
      </c>
      <c r="F37" s="16"/>
    </row>
    <row r="38" spans="1:6" ht="18.75" x14ac:dyDescent="0.3">
      <c r="A38" s="15">
        <v>33</v>
      </c>
      <c r="B38" s="96" t="s">
        <v>176</v>
      </c>
      <c r="C38" s="97" t="s">
        <v>128</v>
      </c>
      <c r="D38" s="16" t="s">
        <v>330</v>
      </c>
      <c r="E38" s="16" t="s">
        <v>175</v>
      </c>
      <c r="F38" s="16"/>
    </row>
    <row r="39" spans="1:6" ht="18.75" x14ac:dyDescent="0.3">
      <c r="A39" s="15">
        <v>34</v>
      </c>
      <c r="B39" s="96" t="s">
        <v>179</v>
      </c>
      <c r="C39" s="97" t="s">
        <v>135</v>
      </c>
      <c r="D39" s="16" t="s">
        <v>368</v>
      </c>
      <c r="E39" s="16" t="s">
        <v>175</v>
      </c>
      <c r="F39" s="16"/>
    </row>
    <row r="40" spans="1:6" ht="18.75" x14ac:dyDescent="0.3">
      <c r="A40" s="17">
        <v>35</v>
      </c>
      <c r="B40" s="96" t="s">
        <v>177</v>
      </c>
      <c r="C40" s="97" t="s">
        <v>138</v>
      </c>
      <c r="D40" s="18" t="s">
        <v>32</v>
      </c>
      <c r="E40" s="16" t="s">
        <v>175</v>
      </c>
      <c r="F40" s="18"/>
    </row>
    <row r="41" spans="1:6" ht="18.75" x14ac:dyDescent="0.3">
      <c r="A41" s="19">
        <v>36</v>
      </c>
      <c r="B41" s="96" t="s">
        <v>178</v>
      </c>
      <c r="C41" s="97" t="s">
        <v>130</v>
      </c>
      <c r="D41" s="20" t="s">
        <v>331</v>
      </c>
      <c r="E41" s="16" t="s">
        <v>175</v>
      </c>
      <c r="F41" s="20"/>
    </row>
    <row r="42" spans="1:6" ht="18.75" x14ac:dyDescent="0.3">
      <c r="A42" s="15">
        <v>37</v>
      </c>
      <c r="B42" s="96" t="s">
        <v>306</v>
      </c>
      <c r="C42" s="97" t="s">
        <v>125</v>
      </c>
      <c r="D42" s="16" t="s">
        <v>77</v>
      </c>
      <c r="E42" s="16" t="s">
        <v>175</v>
      </c>
      <c r="F42" s="16"/>
    </row>
    <row r="43" spans="1:6" ht="18.75" x14ac:dyDescent="0.3">
      <c r="A43" s="15">
        <v>38</v>
      </c>
      <c r="B43" s="96" t="s">
        <v>185</v>
      </c>
      <c r="C43" s="97" t="s">
        <v>230</v>
      </c>
      <c r="D43" s="16" t="s">
        <v>332</v>
      </c>
      <c r="E43" s="16" t="s">
        <v>361</v>
      </c>
      <c r="F43" s="16"/>
    </row>
    <row r="44" spans="1:6" ht="18.75" x14ac:dyDescent="0.3">
      <c r="A44" s="15">
        <v>39</v>
      </c>
      <c r="B44" s="96" t="s">
        <v>180</v>
      </c>
      <c r="C44" s="97" t="s">
        <v>236</v>
      </c>
      <c r="D44" s="16" t="s">
        <v>333</v>
      </c>
      <c r="E44" s="16" t="s">
        <v>361</v>
      </c>
      <c r="F44" s="16"/>
    </row>
    <row r="45" spans="1:6" ht="18.75" x14ac:dyDescent="0.3">
      <c r="A45" s="17">
        <v>40</v>
      </c>
      <c r="B45" s="96" t="s">
        <v>181</v>
      </c>
      <c r="C45" s="97" t="s">
        <v>239</v>
      </c>
      <c r="D45" s="18" t="s">
        <v>24</v>
      </c>
      <c r="E45" s="16" t="s">
        <v>361</v>
      </c>
      <c r="F45" s="18"/>
    </row>
    <row r="46" spans="1:6" ht="18.75" x14ac:dyDescent="0.3">
      <c r="A46" s="19">
        <v>41</v>
      </c>
      <c r="B46" s="96" t="s">
        <v>182</v>
      </c>
      <c r="C46" s="97" t="s">
        <v>232</v>
      </c>
      <c r="D46" s="20" t="s">
        <v>334</v>
      </c>
      <c r="E46" s="16" t="s">
        <v>361</v>
      </c>
      <c r="F46" s="20"/>
    </row>
    <row r="47" spans="1:6" ht="18.75" x14ac:dyDescent="0.3">
      <c r="A47" s="15">
        <v>42</v>
      </c>
      <c r="B47" s="96" t="s">
        <v>190</v>
      </c>
      <c r="C47" s="97" t="s">
        <v>298</v>
      </c>
      <c r="D47" s="16" t="s">
        <v>317</v>
      </c>
      <c r="E47" s="16" t="s">
        <v>361</v>
      </c>
      <c r="F47" s="16"/>
    </row>
    <row r="48" spans="1:6" ht="18.75" x14ac:dyDescent="0.3">
      <c r="A48" s="15">
        <v>43</v>
      </c>
      <c r="B48" s="96" t="s">
        <v>183</v>
      </c>
      <c r="C48" s="97" t="s">
        <v>233</v>
      </c>
      <c r="D48" s="16" t="s">
        <v>335</v>
      </c>
      <c r="E48" s="16" t="s">
        <v>361</v>
      </c>
      <c r="F48" s="16"/>
    </row>
    <row r="49" spans="1:6" ht="18.75" x14ac:dyDescent="0.3">
      <c r="A49" s="15">
        <v>44</v>
      </c>
      <c r="B49" s="96" t="s">
        <v>184</v>
      </c>
      <c r="C49" s="97" t="s">
        <v>240</v>
      </c>
      <c r="D49" s="16" t="s">
        <v>336</v>
      </c>
      <c r="E49" s="16" t="s">
        <v>361</v>
      </c>
      <c r="F49" s="16"/>
    </row>
    <row r="50" spans="1:6" ht="18.75" x14ac:dyDescent="0.3">
      <c r="A50" s="15">
        <v>45</v>
      </c>
      <c r="B50" s="96" t="s">
        <v>186</v>
      </c>
      <c r="C50" s="97" t="s">
        <v>231</v>
      </c>
      <c r="D50" s="16" t="s">
        <v>337</v>
      </c>
      <c r="E50" s="16" t="s">
        <v>361</v>
      </c>
      <c r="F50" s="16"/>
    </row>
    <row r="51" spans="1:6" ht="18.75" x14ac:dyDescent="0.3">
      <c r="A51" s="15">
        <v>46</v>
      </c>
      <c r="B51" s="96" t="s">
        <v>187</v>
      </c>
      <c r="C51" s="97" t="s">
        <v>237</v>
      </c>
      <c r="D51" s="16" t="s">
        <v>52</v>
      </c>
      <c r="E51" s="16" t="s">
        <v>361</v>
      </c>
      <c r="F51" s="16"/>
    </row>
    <row r="52" spans="1:6" ht="18.75" x14ac:dyDescent="0.3">
      <c r="A52" s="15">
        <v>47</v>
      </c>
      <c r="B52" s="96" t="s">
        <v>188</v>
      </c>
      <c r="C52" s="97" t="s">
        <v>234</v>
      </c>
      <c r="D52" s="16" t="s">
        <v>338</v>
      </c>
      <c r="E52" s="16" t="s">
        <v>361</v>
      </c>
      <c r="F52" s="16"/>
    </row>
    <row r="53" spans="1:6" ht="18.75" x14ac:dyDescent="0.3">
      <c r="A53" s="15">
        <v>48</v>
      </c>
      <c r="B53" s="96" t="s">
        <v>189</v>
      </c>
      <c r="C53" s="97" t="s">
        <v>235</v>
      </c>
      <c r="D53" s="16" t="s">
        <v>339</v>
      </c>
      <c r="E53" s="16" t="s">
        <v>361</v>
      </c>
      <c r="F53" s="16"/>
    </row>
    <row r="54" spans="1:6" ht="18.75" x14ac:dyDescent="0.3">
      <c r="A54" s="21">
        <v>49</v>
      </c>
      <c r="B54" s="96" t="s">
        <v>307</v>
      </c>
      <c r="C54" s="97" t="s">
        <v>238</v>
      </c>
      <c r="D54" s="22" t="s">
        <v>340</v>
      </c>
      <c r="E54" s="16" t="s">
        <v>361</v>
      </c>
      <c r="F54" s="22"/>
    </row>
    <row r="55" spans="1:6" ht="18.75" x14ac:dyDescent="0.3">
      <c r="A55" s="83">
        <v>50</v>
      </c>
      <c r="B55" s="96" t="s">
        <v>191</v>
      </c>
      <c r="C55" s="97" t="s">
        <v>124</v>
      </c>
      <c r="D55" s="84" t="s">
        <v>323</v>
      </c>
      <c r="E55" s="84" t="s">
        <v>192</v>
      </c>
      <c r="F55" s="84"/>
    </row>
    <row r="56" spans="1:6" ht="18.75" x14ac:dyDescent="0.3">
      <c r="A56" s="85">
        <v>51</v>
      </c>
      <c r="B56" s="96" t="s">
        <v>194</v>
      </c>
      <c r="C56" s="97" t="s">
        <v>299</v>
      </c>
      <c r="D56" s="86" t="s">
        <v>341</v>
      </c>
      <c r="E56" s="84" t="s">
        <v>192</v>
      </c>
      <c r="F56" s="86"/>
    </row>
    <row r="57" spans="1:6" ht="18.75" x14ac:dyDescent="0.3">
      <c r="A57" s="85">
        <v>52</v>
      </c>
      <c r="B57" s="96" t="s">
        <v>308</v>
      </c>
      <c r="C57" s="97" t="s">
        <v>133</v>
      </c>
      <c r="D57" s="86" t="s">
        <v>8</v>
      </c>
      <c r="E57" s="84" t="s">
        <v>192</v>
      </c>
      <c r="F57" s="86"/>
    </row>
    <row r="58" spans="1:6" ht="18.75" x14ac:dyDescent="0.3">
      <c r="A58" s="85">
        <v>53</v>
      </c>
      <c r="B58" s="96" t="s">
        <v>193</v>
      </c>
      <c r="C58" s="97" t="s">
        <v>122</v>
      </c>
      <c r="D58" s="86" t="s">
        <v>342</v>
      </c>
      <c r="E58" s="84" t="s">
        <v>192</v>
      </c>
      <c r="F58" s="86"/>
    </row>
    <row r="59" spans="1:6" ht="18.75" x14ac:dyDescent="0.3">
      <c r="A59" s="85">
        <v>54</v>
      </c>
      <c r="B59" s="96" t="s">
        <v>195</v>
      </c>
      <c r="C59" s="97" t="s">
        <v>257</v>
      </c>
      <c r="D59" s="86" t="s">
        <v>16</v>
      </c>
      <c r="E59" s="86" t="s">
        <v>196</v>
      </c>
      <c r="F59" s="86"/>
    </row>
    <row r="60" spans="1:6" ht="18.75" x14ac:dyDescent="0.3">
      <c r="A60" s="85">
        <v>55</v>
      </c>
      <c r="B60" s="96" t="s">
        <v>197</v>
      </c>
      <c r="C60" s="97" t="s">
        <v>300</v>
      </c>
      <c r="D60" s="86" t="s">
        <v>343</v>
      </c>
      <c r="E60" s="86" t="s">
        <v>196</v>
      </c>
      <c r="F60" s="86"/>
    </row>
    <row r="61" spans="1:6" ht="18.75" x14ac:dyDescent="0.3">
      <c r="A61" s="85">
        <v>56</v>
      </c>
      <c r="B61" s="96" t="s">
        <v>198</v>
      </c>
      <c r="C61" s="97" t="s">
        <v>259</v>
      </c>
      <c r="D61" s="86" t="s">
        <v>344</v>
      </c>
      <c r="E61" s="86" t="s">
        <v>196</v>
      </c>
      <c r="F61" s="86"/>
    </row>
    <row r="62" spans="1:6" ht="18.75" x14ac:dyDescent="0.3">
      <c r="A62" s="85">
        <v>57</v>
      </c>
      <c r="B62" s="96" t="s">
        <v>309</v>
      </c>
      <c r="C62" s="97" t="s">
        <v>258</v>
      </c>
      <c r="D62" s="86" t="s">
        <v>336</v>
      </c>
      <c r="E62" s="86" t="s">
        <v>196</v>
      </c>
      <c r="F62" s="86"/>
    </row>
    <row r="63" spans="1:6" ht="18.75" x14ac:dyDescent="0.3">
      <c r="A63" s="87">
        <v>58</v>
      </c>
      <c r="B63" s="96" t="s">
        <v>215</v>
      </c>
      <c r="C63" s="97" t="s">
        <v>292</v>
      </c>
      <c r="D63" s="88" t="s">
        <v>345</v>
      </c>
      <c r="E63" s="88" t="s">
        <v>216</v>
      </c>
      <c r="F63" s="88"/>
    </row>
    <row r="64" spans="1:6" ht="18.75" x14ac:dyDescent="0.3">
      <c r="A64" s="19">
        <v>59</v>
      </c>
      <c r="B64" s="96" t="s">
        <v>310</v>
      </c>
      <c r="C64" s="97" t="s">
        <v>290</v>
      </c>
      <c r="D64" s="20" t="s">
        <v>81</v>
      </c>
      <c r="E64" s="88" t="s">
        <v>216</v>
      </c>
      <c r="F64" s="20"/>
    </row>
    <row r="65" spans="1:6" ht="18.75" x14ac:dyDescent="0.3">
      <c r="A65" s="15">
        <v>60</v>
      </c>
      <c r="B65" s="96" t="s">
        <v>217</v>
      </c>
      <c r="C65" s="97" t="s">
        <v>289</v>
      </c>
      <c r="D65" s="16" t="s">
        <v>346</v>
      </c>
      <c r="E65" s="88" t="s">
        <v>216</v>
      </c>
      <c r="F65" s="16"/>
    </row>
    <row r="66" spans="1:6" ht="18.75" x14ac:dyDescent="0.3">
      <c r="A66" s="17">
        <v>61</v>
      </c>
      <c r="B66" s="96" t="s">
        <v>218</v>
      </c>
      <c r="C66" s="97" t="s">
        <v>291</v>
      </c>
      <c r="D66" s="18" t="s">
        <v>347</v>
      </c>
      <c r="E66" s="88" t="s">
        <v>216</v>
      </c>
      <c r="F66" s="18"/>
    </row>
    <row r="67" spans="1:6" ht="18.75" x14ac:dyDescent="0.3">
      <c r="A67" s="19">
        <v>62</v>
      </c>
      <c r="B67" s="96" t="s">
        <v>204</v>
      </c>
      <c r="C67" s="97" t="s">
        <v>262</v>
      </c>
      <c r="D67" s="20" t="s">
        <v>327</v>
      </c>
      <c r="E67" s="20" t="s">
        <v>205</v>
      </c>
      <c r="F67" s="20"/>
    </row>
    <row r="68" spans="1:6" ht="18.75" x14ac:dyDescent="0.3">
      <c r="A68" s="15">
        <v>63</v>
      </c>
      <c r="B68" s="96" t="s">
        <v>206</v>
      </c>
      <c r="C68" s="97" t="s">
        <v>264</v>
      </c>
      <c r="D68" s="16" t="s">
        <v>348</v>
      </c>
      <c r="E68" s="20" t="s">
        <v>205</v>
      </c>
      <c r="F68" s="16"/>
    </row>
    <row r="69" spans="1:6" ht="18.75" x14ac:dyDescent="0.3">
      <c r="A69" s="15">
        <v>64</v>
      </c>
      <c r="B69" s="96" t="s">
        <v>207</v>
      </c>
      <c r="C69" s="97" t="s">
        <v>265</v>
      </c>
      <c r="D69" s="16" t="s">
        <v>349</v>
      </c>
      <c r="E69" s="20" t="s">
        <v>205</v>
      </c>
      <c r="F69" s="16"/>
    </row>
    <row r="70" spans="1:6" ht="18.75" x14ac:dyDescent="0.3">
      <c r="A70" s="15">
        <v>65</v>
      </c>
      <c r="B70" s="96" t="s">
        <v>208</v>
      </c>
      <c r="C70" s="97" t="s">
        <v>266</v>
      </c>
      <c r="D70" s="16" t="s">
        <v>350</v>
      </c>
      <c r="E70" s="20" t="s">
        <v>205</v>
      </c>
      <c r="F70" s="16"/>
    </row>
    <row r="71" spans="1:6" ht="18.75" x14ac:dyDescent="0.3">
      <c r="A71" s="15">
        <v>66</v>
      </c>
      <c r="B71" s="96" t="s">
        <v>209</v>
      </c>
      <c r="C71" s="97" t="s">
        <v>267</v>
      </c>
      <c r="D71" s="16" t="s">
        <v>351</v>
      </c>
      <c r="E71" s="20" t="s">
        <v>205</v>
      </c>
      <c r="F71" s="16"/>
    </row>
    <row r="72" spans="1:6" ht="18.75" x14ac:dyDescent="0.3">
      <c r="A72" s="17">
        <v>67</v>
      </c>
      <c r="B72" s="96" t="s">
        <v>210</v>
      </c>
      <c r="C72" s="97" t="s">
        <v>268</v>
      </c>
      <c r="D72" s="18" t="s">
        <v>352</v>
      </c>
      <c r="E72" s="20" t="s">
        <v>205</v>
      </c>
      <c r="F72" s="18"/>
    </row>
    <row r="73" spans="1:6" ht="18.75" x14ac:dyDescent="0.3">
      <c r="A73" s="19">
        <v>68</v>
      </c>
      <c r="B73" s="96" t="s">
        <v>211</v>
      </c>
      <c r="C73" s="97" t="s">
        <v>269</v>
      </c>
      <c r="D73" s="20" t="s">
        <v>31</v>
      </c>
      <c r="E73" s="20" t="s">
        <v>205</v>
      </c>
      <c r="F73" s="20"/>
    </row>
    <row r="74" spans="1:6" ht="18.75" x14ac:dyDescent="0.3">
      <c r="A74" s="15">
        <v>69</v>
      </c>
      <c r="B74" s="96" t="s">
        <v>212</v>
      </c>
      <c r="C74" s="97" t="s">
        <v>270</v>
      </c>
      <c r="D74" s="16" t="s">
        <v>353</v>
      </c>
      <c r="E74" s="20" t="s">
        <v>205</v>
      </c>
      <c r="F74" s="16"/>
    </row>
    <row r="75" spans="1:6" ht="18.75" x14ac:dyDescent="0.3">
      <c r="A75" s="15">
        <v>70</v>
      </c>
      <c r="B75" s="96" t="s">
        <v>213</v>
      </c>
      <c r="C75" s="97" t="s">
        <v>271</v>
      </c>
      <c r="D75" s="16" t="s">
        <v>354</v>
      </c>
      <c r="E75" s="20" t="s">
        <v>205</v>
      </c>
      <c r="F75" s="16"/>
    </row>
    <row r="76" spans="1:6" ht="18.75" x14ac:dyDescent="0.3">
      <c r="A76" s="15">
        <v>71</v>
      </c>
      <c r="B76" s="96" t="s">
        <v>214</v>
      </c>
      <c r="C76" s="97" t="s">
        <v>263</v>
      </c>
      <c r="D76" s="16" t="s">
        <v>356</v>
      </c>
      <c r="E76" s="20" t="s">
        <v>205</v>
      </c>
      <c r="F76" s="16"/>
    </row>
    <row r="77" spans="1:6" ht="18.75" x14ac:dyDescent="0.3">
      <c r="A77" s="15">
        <v>72</v>
      </c>
      <c r="B77" s="96" t="s">
        <v>311</v>
      </c>
      <c r="C77" s="97" t="s">
        <v>297</v>
      </c>
      <c r="D77" s="16" t="s">
        <v>357</v>
      </c>
      <c r="E77" s="20" t="s">
        <v>205</v>
      </c>
      <c r="F77" s="16"/>
    </row>
    <row r="78" spans="1:6" ht="18.75" x14ac:dyDescent="0.3">
      <c r="A78" s="15">
        <v>73</v>
      </c>
      <c r="B78" s="96" t="s">
        <v>199</v>
      </c>
      <c r="C78" s="97" t="s">
        <v>126</v>
      </c>
      <c r="D78" s="16" t="s">
        <v>358</v>
      </c>
      <c r="E78" s="16" t="s">
        <v>362</v>
      </c>
      <c r="F78" s="16"/>
    </row>
    <row r="79" spans="1:6" ht="18.75" x14ac:dyDescent="0.3">
      <c r="A79" s="15">
        <v>74</v>
      </c>
      <c r="B79" s="96" t="s">
        <v>200</v>
      </c>
      <c r="C79" s="97" t="s">
        <v>129</v>
      </c>
      <c r="D79" s="16" t="s">
        <v>33</v>
      </c>
      <c r="E79" s="16" t="s">
        <v>362</v>
      </c>
      <c r="F79" s="16"/>
    </row>
    <row r="80" spans="1:6" ht="18.75" x14ac:dyDescent="0.3">
      <c r="A80" s="15">
        <v>75</v>
      </c>
      <c r="B80" s="96" t="s">
        <v>201</v>
      </c>
      <c r="C80" s="97" t="s">
        <v>132</v>
      </c>
      <c r="D80" s="16" t="s">
        <v>355</v>
      </c>
      <c r="E80" s="16" t="s">
        <v>362</v>
      </c>
      <c r="F80" s="16"/>
    </row>
    <row r="81" spans="1:6" ht="18.75" x14ac:dyDescent="0.3">
      <c r="A81" s="15">
        <v>76</v>
      </c>
      <c r="B81" s="96" t="s">
        <v>202</v>
      </c>
      <c r="C81" s="97" t="s">
        <v>136</v>
      </c>
      <c r="D81" s="16" t="s">
        <v>359</v>
      </c>
      <c r="E81" s="16" t="s">
        <v>362</v>
      </c>
      <c r="F81" s="16"/>
    </row>
    <row r="82" spans="1:6" ht="18.75" x14ac:dyDescent="0.3">
      <c r="A82" s="17">
        <v>77</v>
      </c>
      <c r="B82" s="96" t="s">
        <v>203</v>
      </c>
      <c r="C82" s="97" t="s">
        <v>139</v>
      </c>
      <c r="D82" s="18" t="s">
        <v>324</v>
      </c>
      <c r="E82" s="16" t="s">
        <v>362</v>
      </c>
      <c r="F82" s="18"/>
    </row>
    <row r="83" spans="1:6" ht="18.75" x14ac:dyDescent="0.3">
      <c r="A83" s="19">
        <v>78</v>
      </c>
      <c r="B83" s="96" t="s">
        <v>174</v>
      </c>
      <c r="C83" s="97" t="s">
        <v>137</v>
      </c>
      <c r="D83" s="20" t="s">
        <v>329</v>
      </c>
      <c r="E83" s="16" t="s">
        <v>362</v>
      </c>
      <c r="F83" s="20"/>
    </row>
    <row r="84" spans="1:6" ht="18.75" x14ac:dyDescent="0.3">
      <c r="A84" s="15">
        <v>79</v>
      </c>
      <c r="B84" s="16"/>
      <c r="C84" s="15"/>
      <c r="D84" s="16"/>
      <c r="E84" s="16"/>
      <c r="F84" s="16"/>
    </row>
    <row r="85" spans="1:6" ht="18.75" x14ac:dyDescent="0.3">
      <c r="A85" s="15">
        <v>80</v>
      </c>
      <c r="B85" s="16"/>
      <c r="C85" s="15"/>
      <c r="D85" s="16"/>
      <c r="E85" s="16"/>
      <c r="F85" s="16"/>
    </row>
    <row r="86" spans="1:6" ht="18.75" x14ac:dyDescent="0.3">
      <c r="A86" s="15">
        <v>81</v>
      </c>
      <c r="B86" s="16"/>
      <c r="C86" s="15"/>
      <c r="D86" s="16"/>
      <c r="E86" s="16"/>
      <c r="F86" s="16"/>
    </row>
    <row r="87" spans="1:6" ht="18.75" x14ac:dyDescent="0.3">
      <c r="A87" s="15">
        <v>82</v>
      </c>
      <c r="B87" s="16"/>
      <c r="C87" s="15"/>
      <c r="D87" s="16"/>
      <c r="E87" s="16"/>
      <c r="F87" s="16"/>
    </row>
    <row r="88" spans="1:6" ht="18.75" x14ac:dyDescent="0.3">
      <c r="A88" s="15">
        <v>83</v>
      </c>
      <c r="B88" s="16"/>
      <c r="C88" s="15"/>
      <c r="D88" s="16"/>
      <c r="E88" s="16"/>
      <c r="F88" s="16"/>
    </row>
    <row r="89" spans="1:6" ht="18.75" x14ac:dyDescent="0.3">
      <c r="A89" s="15">
        <v>84</v>
      </c>
      <c r="B89" s="16"/>
      <c r="C89" s="15"/>
      <c r="D89" s="16"/>
      <c r="E89" s="16"/>
      <c r="F89" s="16"/>
    </row>
    <row r="90" spans="1:6" ht="18.75" x14ac:dyDescent="0.3">
      <c r="A90" s="15">
        <v>85</v>
      </c>
      <c r="B90" s="16"/>
      <c r="C90" s="15"/>
      <c r="D90" s="16"/>
      <c r="E90" s="16"/>
      <c r="F90" s="16"/>
    </row>
    <row r="91" spans="1:6" ht="18.75" x14ac:dyDescent="0.3">
      <c r="A91" s="15">
        <v>86</v>
      </c>
      <c r="B91" s="16"/>
      <c r="C91" s="15"/>
      <c r="D91" s="16"/>
      <c r="E91" s="16"/>
      <c r="F91" s="16"/>
    </row>
    <row r="92" spans="1:6" ht="18.75" x14ac:dyDescent="0.3">
      <c r="A92" s="15">
        <v>87</v>
      </c>
      <c r="B92" s="16"/>
      <c r="C92" s="15"/>
      <c r="D92" s="16"/>
      <c r="E92" s="16"/>
      <c r="F92" s="16"/>
    </row>
    <row r="93" spans="1:6" ht="18.75" x14ac:dyDescent="0.3">
      <c r="A93" s="15">
        <v>88</v>
      </c>
      <c r="B93" s="16"/>
      <c r="C93" s="15"/>
      <c r="D93" s="16"/>
      <c r="E93" s="16"/>
      <c r="F93" s="16"/>
    </row>
    <row r="94" spans="1:6" ht="18.75" x14ac:dyDescent="0.3">
      <c r="A94" s="21">
        <v>89</v>
      </c>
      <c r="B94" s="22"/>
      <c r="C94" s="21"/>
      <c r="D94" s="22"/>
      <c r="E94" s="22"/>
      <c r="F94" s="22"/>
    </row>
    <row r="95" spans="1:6" ht="18.75" x14ac:dyDescent="0.3">
      <c r="A95" s="17">
        <v>90</v>
      </c>
      <c r="B95" s="18"/>
      <c r="C95" s="17"/>
      <c r="D95" s="18"/>
      <c r="E95" s="18"/>
      <c r="F95" s="18"/>
    </row>
    <row r="97" spans="2:6" ht="15.75" x14ac:dyDescent="0.25">
      <c r="B97" s="271" t="s">
        <v>360</v>
      </c>
      <c r="C97" s="271"/>
      <c r="D97" s="271"/>
      <c r="E97" s="271"/>
      <c r="F97" s="271"/>
    </row>
    <row r="98" spans="2:6" ht="18.75" x14ac:dyDescent="0.3">
      <c r="B98" s="267" t="s">
        <v>219</v>
      </c>
      <c r="C98" s="267"/>
      <c r="D98" s="267"/>
      <c r="E98" s="267"/>
      <c r="F98" s="267"/>
    </row>
  </sheetData>
  <mergeCells count="5">
    <mergeCell ref="B98:F98"/>
    <mergeCell ref="A1:F1"/>
    <mergeCell ref="A2:F2"/>
    <mergeCell ref="A3:F3"/>
    <mergeCell ref="B97:F97"/>
  </mergeCells>
  <phoneticPr fontId="23" type="noConversion"/>
  <pageMargins left="0.75" right="0.74" top="0.52" bottom="0.77" header="0.5" footer="0.74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rang_tính12"/>
  <dimension ref="A1"/>
  <sheetViews>
    <sheetView workbookViewId="0">
      <selection activeCell="G18" sqref="G18"/>
    </sheetView>
  </sheetViews>
  <sheetFormatPr defaultRowHeight="15.75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Danh sach GV</vt:lpstr>
      <vt:lpstr>KHOI SANG</vt:lpstr>
      <vt:lpstr>mAgv</vt:lpstr>
      <vt:lpstr>Sheet7</vt:lpstr>
      <vt:lpstr>lopsang</vt:lpstr>
      <vt:lpstr>magv</vt:lpstr>
      <vt:lpstr>'KHOI SANG'!Print_Titles</vt:lpstr>
      <vt:lpstr>mAgv!Print_Titles</vt:lpstr>
      <vt:lpstr>tietsang</vt:lpstr>
      <vt:lpstr>tocm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MrPhuc</dc:creator>
  <cp:lastModifiedBy>SingPC</cp:lastModifiedBy>
  <cp:lastPrinted>2022-03-28T02:26:31Z</cp:lastPrinted>
  <dcterms:created xsi:type="dcterms:W3CDTF">2009-03-26T03:48:32Z</dcterms:created>
  <dcterms:modified xsi:type="dcterms:W3CDTF">2022-05-09T07:27:03Z</dcterms:modified>
</cp:coreProperties>
</file>